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<sst xmlns="http://schemas.openxmlformats.org/spreadsheetml/2006/main" count="35" uniqueCount="35">
  <si>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</si>
  <si>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LGA020</t>
  </si>
  <si>
    <t xml:space="preserve">U</t>
  </si>
  <si>
    <t xml:space="preserve">Porta corredissa per a garatge, d'acer galvanitzat.</t>
  </si>
  <si>
    <r>
      <rPr>
        <sz val="8.25"/>
        <color rgb="FF000000"/>
        <rFont val="Arial"/>
        <family val="2"/>
      </rPr>
      <t xml:space="preserve">Porta corredissa suspesa d'una fulla per a garatge, formada per xapa plegada d'acer galvanitzat de textura en relleu, amb plafons, 250x200 cm, amb acabat plastificat amb PVC (imitació fusta), amb obertura manual.</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</si>
  <si>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</si>
  <si>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</si>
  <si>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</si>
  <si>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</si>
  <si>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</si>
  <si>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</si>
  <si>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</si>
  <si>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mt26pgc010K</t>
  </si>
  <si>
    <t xml:space="preserve">U</t>
  </si>
  <si>
    <t xml:space="preserve">Porta corredissa suspesa d'una fulla per a garatge, formada per xapa plegada d'acer galvanitzat de textura en relleu, amb plafons, 250x200 cm, amb acabat plastificat amb PVC (imitació fusta), sistema de desplaçament penjat, amb guia inferior, topalls, cobreguia, agafadors, passadors, pany de contacte, elements de fixació a obra i demés accessoris necessaris. Segons UNE-EN 13241-1.</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</si>
  <si>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</si>
  <si>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</si>
  <si>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</si>
  <si>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</si>
  <si>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</si>
  <si>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</si>
  <si>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</si>
  <si>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</si>
  <si>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mo018</t>
  </si>
  <si>
    <t xml:space="preserve">h</t>
  </si>
  <si>
    <t xml:space="preserve">Oficial 1ª serraller.</t>
  </si>
  <si>
    <t xml:space="preserve">mo059</t>
  </si>
  <si>
    <t xml:space="preserve">h</t>
  </si>
  <si>
    <t xml:space="preserve">Ajudant serraller.</t>
  </si>
  <si>
    <t xml:space="preserve">Subtotal mà d'obra:</t>
  </si>
  <si>
    <t xml:space="preserve">Costos directes complementaris</t>
  </si>
  <si>
    <t xml:space="preserve">%</t>
  </si>
  <si>
    <t xml:space="preserve">Costos directes complementaris</t>
  </si>
  <si>
    <t xml:space="preserve">Cost de manteniment decennal: 385,79€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</si>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</sst>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0.68" customWidth="1"/>
    <col min="4" max="4" width="5.95" customWidth="1"/>
    <col min="5" max="5" width="73.78"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1817.29</v>
      </c>
      <c r="H10" s="14">
        <f ca="1">ROUND(INDIRECT(ADDRESS(ROW()+(0), COLUMN()+(-2), 1))*INDIRECT(ADDRESS(ROW()+(0), COLUMN()+(-1), 1)), 2)</f>
        <v>1817.29</v>
      </c>
    </row>
    <row r="11" spans="1:8" ht="13.50" thickBot="1" customHeight="1">
      <c r="A11" s="15"/>
      <c r="B11" s="15"/>
      <c r="C11" s="15"/>
      <c r="D11" s="15"/>
      <c r="E11" s="15"/>
      <c r="F11" s="9" t="s">
        <v>15</v>
      </c>
      <c r="G11" s="9"/>
      <c r="H11" s="17">
        <f ca="1">ROUND(SUM(INDIRECT(ADDRESS(ROW()+(-1), COLUMN()+(0), 1))), 2)</f>
        <v>1817.29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0.413</v>
      </c>
      <c r="G13" s="13">
        <v>28.42</v>
      </c>
      <c r="H13" s="13">
        <f ca="1">ROUND(INDIRECT(ADDRESS(ROW()+(0), COLUMN()+(-2), 1))*INDIRECT(ADDRESS(ROW()+(0), COLUMN()+(-1), 1)), 2)</f>
        <v>11.74</v>
      </c>
    </row>
    <row r="14" spans="1:8" ht="13.50" thickBot="1" customHeight="1">
      <c r="A14" s="1" t="s">
        <v>20</v>
      </c>
      <c r="B14" s="1"/>
      <c r="C14" s="10" t="s">
        <v>21</v>
      </c>
      <c r="D14" s="10"/>
      <c r="E14" s="1" t="s">
        <v>22</v>
      </c>
      <c r="F14" s="11">
        <v>0.413</v>
      </c>
      <c r="G14" s="13">
        <v>23.81</v>
      </c>
      <c r="H14" s="13">
        <f ca="1">ROUND(INDIRECT(ADDRESS(ROW()+(0), COLUMN()+(-2), 1))*INDIRECT(ADDRESS(ROW()+(0), COLUMN()+(-1), 1)), 2)</f>
        <v>9.83</v>
      </c>
    </row>
    <row r="15" spans="1:8" ht="13.50" thickBot="1" customHeight="1">
      <c r="A15" s="1" t="s">
        <v>23</v>
      </c>
      <c r="B15" s="1"/>
      <c r="C15" s="10" t="s">
        <v>24</v>
      </c>
      <c r="D15" s="10"/>
      <c r="E15" s="1" t="s">
        <v>25</v>
      </c>
      <c r="F15" s="11">
        <v>0.964</v>
      </c>
      <c r="G15" s="13">
        <v>28.86</v>
      </c>
      <c r="H15" s="13">
        <f ca="1">ROUND(INDIRECT(ADDRESS(ROW()+(0), COLUMN()+(-2), 1))*INDIRECT(ADDRESS(ROW()+(0), COLUMN()+(-1), 1)), 2)</f>
        <v>27.82</v>
      </c>
    </row>
    <row r="16" spans="1:8" ht="13.50" thickBot="1" customHeight="1">
      <c r="A16" s="1" t="s">
        <v>26</v>
      </c>
      <c r="B16" s="1"/>
      <c r="C16" s="10" t="s">
        <v>27</v>
      </c>
      <c r="D16" s="10"/>
      <c r="E16" s="1" t="s">
        <v>28</v>
      </c>
      <c r="F16" s="12">
        <v>0.964</v>
      </c>
      <c r="G16" s="14">
        <v>25.36</v>
      </c>
      <c r="H16" s="14">
        <f ca="1">ROUND(INDIRECT(ADDRESS(ROW()+(0), COLUMN()+(-2), 1))*INDIRECT(ADDRESS(ROW()+(0), COLUMN()+(-1), 1)), 2)</f>
        <v>24.45</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73.84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1891.13</v>
      </c>
      <c r="H19" s="14">
        <f ca="1">ROUND(INDIRECT(ADDRESS(ROW()+(0), COLUMN()+(-2), 1))*INDIRECT(ADDRESS(ROW()+(0), COLUMN()+(-1), 1))/100, 2)</f>
        <v>37.82</v>
      </c>
    </row>
    <row r="20" spans="1:8" ht="13.50" thickBot="1" customHeight="1">
      <c r="A20" s="21" t="s">
        <v>33</v>
      </c>
      <c r="B20" s="21"/>
      <c r="C20" s="22"/>
      <c r="D20" s="22"/>
      <c r="E20" s="23"/>
      <c r="F20" s="24" t="s">
        <v>34</v>
      </c>
      <c r="G20" s="25"/>
      <c r="H20" s="26">
        <f ca="1">ROUND(SUM(INDIRECT(ADDRESS(ROW()+(-1), COLUMN()+(0), 1)),INDIRECT(ADDRESS(ROW()+(-3), COLUMN()+(0), 1)),INDIRECT(ADDRESS(ROW()+(-9), COLUMN()+(0), 1))), 2)</f>
        <v>1928.95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