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<sst xmlns="http://schemas.openxmlformats.org/spreadsheetml/2006/main" count="35" uniqueCount="35">
  <si>
    <t xml:space="preserve"/>
  </si>
  <si>
    <t xml:space="preserve">LGA020</t>
  </si>
  <si>
    <t xml:space="preserve">U</t>
  </si>
  <si>
    <t xml:space="preserve">Porta corredissa per a garatge, d'acer galvanitzat.</t>
  </si>
  <si>
    <r>
      <rPr>
        <sz val="8.25"/>
        <color rgb="FF000000"/>
        <rFont val="Arial"/>
        <family val="2"/>
      </rPr>
      <t xml:space="preserve">Porta corredissa suspesa d'una fulla per a garatge, formada per xapa plegada d'acer galvanitzat de textura en relleu, amb plafons, 400x225 cm, amb obertura manual.</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</si>
  <si>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</si>
  <si>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</si>
  <si>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</si>
  <si>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</si>
  <si>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</si>
  <si>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</si>
  <si>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</si>
  <si>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mt26pgc010I</t>
  </si>
  <si>
    <t xml:space="preserve">U</t>
  </si>
  <si>
    <t xml:space="preserve">Porta corredissa suspesa d'una fulla per a garatge, formada per xapa plegada d'acer galvanitzat de textura en relleu, amb plafons, 400x225 cm, sistema de desplaçament penjat, amb guia inferior, topalls, cobreguia, agafadors, passadors, pany de contacte, elements de fixació a obra i demés accessoris necessaris. Segons UNE-EN 13241-1.</t>
  </si>
  <si>
    <t xml:space="preserve">Subtotal materials:</t>
  </si>
  <si>
    <t xml:space="preserve">Mà d'obra</t>
  </si>
  <si>
    <t xml:space="preserve">mo020</t>
  </si>
  <si>
    <t xml:space="preserve">h</t>
  </si>
  <si>
    <t xml:space="preserve">Oficial 1ª construcció.</t>
  </si>
  <si>
    <t xml:space="preserve">mo113</t>
  </si>
  <si>
    <t xml:space="preserve">h</t>
  </si>
  <si>
    <t xml:space="preserve">Peó ordinari construcció.</t>
  </si>
  <si>
    <t xml:space="preserve">mo018</t>
  </si>
  <si>
    <t xml:space="preserve">h</t>
  </si>
  <si>
    <t xml:space="preserve">Oficial 1ª serraller.</t>
  </si>
  <si>
    <t xml:space="preserve">mo059</t>
  </si>
  <si>
    <t xml:space="preserve">h</t>
  </si>
  <si>
    <t xml:space="preserve">Ajudant serraller.</t>
  </si>
  <si>
    <t xml:space="preserve">Subtotal mà d'obra:</t>
  </si>
  <si>
    <t xml:space="preserve">Costos directes complementaris</t>
  </si>
  <si>
    <t xml:space="preserve">%</t>
  </si>
  <si>
    <t xml:space="preserve">Costos directes complementaris</t>
  </si>
  <si>
    <t xml:space="preserve">Cost de manteniment decennal: 458,45€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</si>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</sst>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40" customWidth="1"/>
    <col min="3" max="3" width="1.53" customWidth="1"/>
    <col min="4" max="4" width="5.10" customWidth="1"/>
    <col min="5" max="5" width="74.63" customWidth="1"/>
    <col min="6" max="6" width="12.07" customWidth="1"/>
    <col min="7" max="7" width="11.90"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2">
        <v>1</v>
      </c>
      <c r="G10" s="14">
        <v>2114.32</v>
      </c>
      <c r="H10" s="14">
        <f ca="1">ROUND(INDIRECT(ADDRESS(ROW()+(0), COLUMN()+(-2), 1))*INDIRECT(ADDRESS(ROW()+(0), COLUMN()+(-1), 1)), 2)</f>
        <v>2114.32</v>
      </c>
    </row>
    <row r="11" spans="1:8" ht="13.50" thickBot="1" customHeight="1">
      <c r="A11" s="15"/>
      <c r="B11" s="15"/>
      <c r="C11" s="15"/>
      <c r="D11" s="15"/>
      <c r="E11" s="15"/>
      <c r="F11" s="9" t="s">
        <v>15</v>
      </c>
      <c r="G11" s="9"/>
      <c r="H11" s="17">
        <f ca="1">ROUND(SUM(INDIRECT(ADDRESS(ROW()+(-1), COLUMN()+(0), 1))), 2)</f>
        <v>2114.32</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0.744</v>
      </c>
      <c r="G13" s="13">
        <v>28.42</v>
      </c>
      <c r="H13" s="13">
        <f ca="1">ROUND(INDIRECT(ADDRESS(ROW()+(0), COLUMN()+(-2), 1))*INDIRECT(ADDRESS(ROW()+(0), COLUMN()+(-1), 1)), 2)</f>
        <v>21.14</v>
      </c>
    </row>
    <row r="14" spans="1:8" ht="13.50" thickBot="1" customHeight="1">
      <c r="A14" s="1" t="s">
        <v>20</v>
      </c>
      <c r="B14" s="1"/>
      <c r="C14" s="10" t="s">
        <v>21</v>
      </c>
      <c r="D14" s="10"/>
      <c r="E14" s="1" t="s">
        <v>22</v>
      </c>
      <c r="F14" s="11">
        <v>0.744</v>
      </c>
      <c r="G14" s="13">
        <v>23.81</v>
      </c>
      <c r="H14" s="13">
        <f ca="1">ROUND(INDIRECT(ADDRESS(ROW()+(0), COLUMN()+(-2), 1))*INDIRECT(ADDRESS(ROW()+(0), COLUMN()+(-1), 1)), 2)</f>
        <v>17.71</v>
      </c>
    </row>
    <row r="15" spans="1:8" ht="13.50" thickBot="1" customHeight="1">
      <c r="A15" s="1" t="s">
        <v>23</v>
      </c>
      <c r="B15" s="1"/>
      <c r="C15" s="10" t="s">
        <v>24</v>
      </c>
      <c r="D15" s="10"/>
      <c r="E15" s="1" t="s">
        <v>25</v>
      </c>
      <c r="F15" s="11">
        <v>1.736</v>
      </c>
      <c r="G15" s="13">
        <v>28.86</v>
      </c>
      <c r="H15" s="13">
        <f ca="1">ROUND(INDIRECT(ADDRESS(ROW()+(0), COLUMN()+(-2), 1))*INDIRECT(ADDRESS(ROW()+(0), COLUMN()+(-1), 1)), 2)</f>
        <v>50.1</v>
      </c>
    </row>
    <row r="16" spans="1:8" ht="13.50" thickBot="1" customHeight="1">
      <c r="A16" s="1" t="s">
        <v>26</v>
      </c>
      <c r="B16" s="1"/>
      <c r="C16" s="10" t="s">
        <v>27</v>
      </c>
      <c r="D16" s="10"/>
      <c r="E16" s="1" t="s">
        <v>28</v>
      </c>
      <c r="F16" s="12">
        <v>1.736</v>
      </c>
      <c r="G16" s="14">
        <v>25.36</v>
      </c>
      <c r="H16" s="14">
        <f ca="1">ROUND(INDIRECT(ADDRESS(ROW()+(0), COLUMN()+(-2), 1))*INDIRECT(ADDRESS(ROW()+(0), COLUMN()+(-1), 1)), 2)</f>
        <v>44.02</v>
      </c>
    </row>
    <row r="17" spans="1:8" ht="13.50" thickBot="1" customHeight="1">
      <c r="A17" s="15"/>
      <c r="B17" s="15"/>
      <c r="C17" s="15"/>
      <c r="D17" s="15"/>
      <c r="E17" s="15"/>
      <c r="F17" s="9" t="s">
        <v>29</v>
      </c>
      <c r="G17" s="9"/>
      <c r="H17" s="17">
        <f ca="1">ROUND(SUM(INDIRECT(ADDRESS(ROW()+(-1), COLUMN()+(0), 1)),INDIRECT(ADDRESS(ROW()+(-2), COLUMN()+(0), 1)),INDIRECT(ADDRESS(ROW()+(-3), COLUMN()+(0), 1)),INDIRECT(ADDRESS(ROW()+(-4), COLUMN()+(0), 1))), 2)</f>
        <v>132.97</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2">
        <v>2</v>
      </c>
      <c r="G19" s="14">
        <f ca="1">ROUND(SUM(INDIRECT(ADDRESS(ROW()+(-2), COLUMN()+(1), 1)),INDIRECT(ADDRESS(ROW()+(-8), COLUMN()+(1), 1))), 2)</f>
        <v>2247.29</v>
      </c>
      <c r="H19" s="14">
        <f ca="1">ROUND(INDIRECT(ADDRESS(ROW()+(0), COLUMN()+(-2), 1))*INDIRECT(ADDRESS(ROW()+(0), COLUMN()+(-1), 1))/100, 2)</f>
        <v>44.95</v>
      </c>
    </row>
    <row r="20" spans="1:8" ht="13.50" thickBot="1" customHeight="1">
      <c r="A20" s="21" t="s">
        <v>33</v>
      </c>
      <c r="B20" s="21"/>
      <c r="C20" s="22"/>
      <c r="D20" s="22"/>
      <c r="E20" s="23"/>
      <c r="F20" s="24" t="s">
        <v>34</v>
      </c>
      <c r="G20" s="25"/>
      <c r="H20" s="26">
        <f ca="1">ROUND(SUM(INDIRECT(ADDRESS(ROW()+(-1), COLUMN()+(0), 1)),INDIRECT(ADDRESS(ROW()+(-3), COLUMN()+(0), 1)),INDIRECT(ADDRESS(ROW()+(-9), COLUMN()+(0), 1))), 2)</f>
        <v>2292.24</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