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<sst xmlns="http://schemas.openxmlformats.org/spreadsheetml/2006/main" count="74" uniqueCount="74">
  <si>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</si>
  <si>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ISC020</t>
  </si>
  <si>
    <t xml:space="preserve">m</t>
  </si>
  <si>
    <t xml:space="preserve">Canaló ocult en zona intermèdia del faldó.</t>
  </si>
  <si>
    <r>
      <rPr>
        <sz val="8.25"/>
        <color rgb="FF000000"/>
        <rFont val="Arial"/>
        <family val="2"/>
      </rPr>
      <t xml:space="preserve">Canaló ocult situat en la zona intermèdia del faldó, de peces preformades de planxa de zinc de 1,60 mm d'espessor i 1250 mm de desenvolupament i valona de plom, amb unions soldades, fixat amb claus sobre encaixonat de maó ceràmic foradat doble, de 14 cm de gruix.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</si>
  <si>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</si>
  <si>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</si>
  <si>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</si>
  <si>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</si>
  <si>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</si>
  <si>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</si>
  <si>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</si>
  <si>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</si>
  <si>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</si>
  <si>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</si>
  <si>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</si>
  <si>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</si>
  <si>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</si>
  <si>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</si>
  <si>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</si>
  <si>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</si>
  <si>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mt13vaz020a</t>
  </si>
  <si>
    <t xml:space="preserve">m</t>
  </si>
  <si>
    <t xml:space="preserve">Peces preformades de planxa de zinc de 1,6 mm d'espessor i 1250 mm de desenvolupament, per a formació de canaló ocult en coberta inclinada. Inclús peces especials.</t>
  </si>
  <si>
    <t xml:space="preserve">mt13vap021a</t>
  </si>
  <si>
    <t xml:space="preserve">U</t>
  </si>
  <si>
    <t xml:space="preserve">Claus d'acer galvanitzat de 3 mm de diàmetre i 50 mm de longitud, amb junt estanc de plom, per a fixació de peces preformades en canaló ocult.</t>
  </si>
  <si>
    <t xml:space="preserve">mt13vap010c</t>
  </si>
  <si>
    <t xml:space="preserve">m²</t>
  </si>
  <si>
    <t xml:space="preserve">Planxa de plom laminat de 2 mm d'espessor.</t>
  </si>
  <si>
    <t xml:space="preserve">mt14pap100b</t>
  </si>
  <si>
    <t xml:space="preserve">kg</t>
  </si>
  <si>
    <t xml:space="preserve">Emulsió asfàltica de base aquosa, tipus EA segons UNE 104231.</t>
  </si>
  <si>
    <t xml:space="preserve">Subtotal materials:</t>
  </si>
  <si>
    <t xml:space="preserve">Equip i maquinària</t>
  </si>
  <si>
    <t xml:space="preserve">mq08sol020</t>
  </si>
  <si>
    <t xml:space="preserve">h</t>
  </si>
  <si>
    <t xml:space="preserve">Equip i elements auxiliars per soldadura elèctrica.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</si>
  <si>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</si>
  <si>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</si>
  <si>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</si>
  <si>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</si>
  <si>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</si>
  <si>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</si>
  <si>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</si>
  <si>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</si>
  <si>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mo113</t>
  </si>
  <si>
    <t xml:space="preserve">h</t>
  </si>
  <si>
    <t xml:space="preserve">Peó ordinari construcció.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</si>
  <si>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</si>
  <si>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</si>
  <si>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</si>
  <si>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</si>
  <si>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</si>
  <si>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</si>
  <si>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</si>
  <si>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</si>
  <si>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</si>
  <si>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</si>
  <si>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8,55€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</si>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</sst>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6.29" customWidth="1"/>
    <col min="4" max="4" width="72.93" customWidth="1"/>
    <col min="5" max="5" width="2.21" customWidth="1"/>
    <col min="6" max="6" width="11.73" customWidth="1"/>
    <col min="7" max="7" width="1.02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29</v>
      </c>
      <c r="F10" s="11"/>
      <c r="G10" s="11"/>
      <c r="H10" s="12">
        <v>0.35</v>
      </c>
      <c r="I10" s="12">
        <f ca="1">ROUND(INDIRECT(ADDRESS(ROW()+(0), COLUMN()+(-4), 1))*INDIRECT(ADDRESS(ROW()+(0), COLUMN()+(-1), 1)), 2)</f>
        <v>10.15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0.016</v>
      </c>
      <c r="F11" s="11"/>
      <c r="G11" s="11"/>
      <c r="H11" s="12">
        <v>1.5</v>
      </c>
      <c r="I11" s="12">
        <f ca="1">ROUND(INDIRECT(ADDRESS(ROW()+(0), COLUMN()+(-4), 1))*INDIRECT(ADDRESS(ROW()+(0), COLUMN()+(-1), 1)), 2)</f>
        <v>0.02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0.09</v>
      </c>
      <c r="F12" s="11"/>
      <c r="G12" s="11"/>
      <c r="H12" s="12">
        <v>53.48</v>
      </c>
      <c r="I12" s="12">
        <f ca="1">ROUND(INDIRECT(ADDRESS(ROW()+(0), COLUMN()+(-4), 1))*INDIRECT(ADDRESS(ROW()+(0), COLUMN()+(-1), 1)), 2)</f>
        <v>4.81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1.1</v>
      </c>
      <c r="F13" s="11"/>
      <c r="G13" s="11"/>
      <c r="H13" s="12">
        <v>19.92</v>
      </c>
      <c r="I13" s="12">
        <f ca="1">ROUND(INDIRECT(ADDRESS(ROW()+(0), COLUMN()+(-4), 1))*INDIRECT(ADDRESS(ROW()+(0), COLUMN()+(-1), 1)), 2)</f>
        <v>21.91</v>
      </c>
    </row>
    <row r="14" spans="1:9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1"/>
      <c r="G14" s="11"/>
      <c r="H14" s="12">
        <v>0.09</v>
      </c>
      <c r="I14" s="12">
        <f ca="1">ROUND(INDIRECT(ADDRESS(ROW()+(0), COLUMN()+(-4), 1))*INDIRECT(ADDRESS(ROW()+(0), COLUMN()+(-1), 1)), 2)</f>
        <v>0.36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0.7</v>
      </c>
      <c r="F15" s="11"/>
      <c r="G15" s="11"/>
      <c r="H15" s="12">
        <v>35.12</v>
      </c>
      <c r="I15" s="12">
        <f ca="1">ROUND(INDIRECT(ADDRESS(ROW()+(0), COLUMN()+(-4), 1))*INDIRECT(ADDRESS(ROW()+(0), COLUMN()+(-1), 1)), 2)</f>
        <v>24.58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0.2</v>
      </c>
      <c r="F16" s="13"/>
      <c r="G16" s="13"/>
      <c r="H16" s="14">
        <v>2.82</v>
      </c>
      <c r="I16" s="14">
        <f ca="1">ROUND(INDIRECT(ADDRESS(ROW()+(0), COLUMN()+(-4), 1))*INDIRECT(ADDRESS(ROW()+(0), COLUMN()+(-1), 1)), 2)</f>
        <v>0.56</v>
      </c>
    </row>
    <row r="17" spans="1:9" ht="13.50" thickBot="1" customHeight="1">
      <c r="A17" s="15"/>
      <c r="B17" s="15"/>
      <c r="C17" s="15"/>
      <c r="D17" s="15"/>
      <c r="E17" s="9" t="s">
        <v>33</v>
      </c>
      <c r="F17" s="9"/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62.39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0.116</v>
      </c>
      <c r="F19" s="13"/>
      <c r="G19" s="13"/>
      <c r="H19" s="14">
        <v>3.42</v>
      </c>
      <c r="I19" s="14">
        <f ca="1">ROUND(INDIRECT(ADDRESS(ROW()+(0), COLUMN()+(-4), 1))*INDIRECT(ADDRESS(ROW()+(0), COLUMN()+(-1), 1)), 2)</f>
        <v>0.4</v>
      </c>
    </row>
    <row r="20" spans="1:9" ht="13.50" thickBot="1" customHeight="1">
      <c r="A20" s="15"/>
      <c r="B20" s="15"/>
      <c r="C20" s="15"/>
      <c r="D20" s="15"/>
      <c r="E20" s="9" t="s">
        <v>38</v>
      </c>
      <c r="F20" s="9"/>
      <c r="G20" s="9"/>
      <c r="H20" s="9"/>
      <c r="I20" s="17">
        <f ca="1">ROUND(SUM(INDIRECT(ADDRESS(ROW()+(-1), COLUMN()+(0), 1))), 2)</f>
        <v>0.4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0.392</v>
      </c>
      <c r="F22" s="11"/>
      <c r="G22" s="11"/>
      <c r="H22" s="12">
        <v>29.67</v>
      </c>
      <c r="I22" s="12">
        <f ca="1">ROUND(INDIRECT(ADDRESS(ROW()+(0), COLUMN()+(-4), 1))*INDIRECT(ADDRESS(ROW()+(0), COLUMN()+(-1), 1)), 2)</f>
        <v>11.63</v>
      </c>
    </row>
    <row r="23" spans="1:9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0.392</v>
      </c>
      <c r="F23" s="11"/>
      <c r="G23" s="11"/>
      <c r="H23" s="12">
        <v>26.39</v>
      </c>
      <c r="I23" s="12">
        <f ca="1">ROUND(INDIRECT(ADDRESS(ROW()+(0), COLUMN()+(-4), 1))*INDIRECT(ADDRESS(ROW()+(0), COLUMN()+(-1), 1)), 2)</f>
        <v>10.34</v>
      </c>
    </row>
    <row r="24" spans="1:9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0.509</v>
      </c>
      <c r="F24" s="11"/>
      <c r="G24" s="11"/>
      <c r="H24" s="12">
        <v>24.86</v>
      </c>
      <c r="I24" s="12">
        <f ca="1">ROUND(INDIRECT(ADDRESS(ROW()+(0), COLUMN()+(-4), 1))*INDIRECT(ADDRESS(ROW()+(0), COLUMN()+(-1), 1)), 2)</f>
        <v>12.65</v>
      </c>
    </row>
    <row r="25" spans="1:9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0.131</v>
      </c>
      <c r="F25" s="11"/>
      <c r="G25" s="11"/>
      <c r="H25" s="12">
        <v>29.67</v>
      </c>
      <c r="I25" s="12">
        <f ca="1">ROUND(INDIRECT(ADDRESS(ROW()+(0), COLUMN()+(-4), 1))*INDIRECT(ADDRESS(ROW()+(0), COLUMN()+(-1), 1)), 2)</f>
        <v>3.89</v>
      </c>
    </row>
    <row r="26" spans="1:9" ht="13.50" thickBot="1" customHeight="1">
      <c r="A26" s="1" t="s">
        <v>52</v>
      </c>
      <c r="B26" s="1"/>
      <c r="C26" s="10" t="s">
        <v>53</v>
      </c>
      <c r="D26" s="1" t="s">
        <v>54</v>
      </c>
      <c r="E26" s="13">
        <v>0.131</v>
      </c>
      <c r="F26" s="13"/>
      <c r="G26" s="13"/>
      <c r="H26" s="14">
        <v>26.39</v>
      </c>
      <c r="I26" s="14">
        <f ca="1">ROUND(INDIRECT(ADDRESS(ROW()+(0), COLUMN()+(-4), 1))*INDIRECT(ADDRESS(ROW()+(0), COLUMN()+(-1), 1)), 2)</f>
        <v>3.46</v>
      </c>
    </row>
    <row r="27" spans="1:9" ht="13.50" thickBot="1" customHeight="1">
      <c r="A27" s="15"/>
      <c r="B27" s="15"/>
      <c r="C27" s="15"/>
      <c r="D27" s="15"/>
      <c r="E27" s="9" t="s">
        <v>55</v>
      </c>
      <c r="F27" s="9"/>
      <c r="G27" s="9"/>
      <c r="H27" s="9"/>
      <c r="I27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41.97</v>
      </c>
    </row>
    <row r="28" spans="1:9" ht="13.50" thickBot="1" customHeight="1">
      <c r="A28" s="15">
        <v>4</v>
      </c>
      <c r="B28" s="15"/>
      <c r="C28" s="15"/>
      <c r="D28" s="18" t="s">
        <v>56</v>
      </c>
      <c r="E28" s="18"/>
      <c r="F28" s="18"/>
      <c r="G28" s="18"/>
      <c r="H28" s="15"/>
      <c r="I28" s="15"/>
    </row>
    <row r="29" spans="1:9" ht="13.50" thickBot="1" customHeight="1">
      <c r="A29" s="19"/>
      <c r="B29" s="19"/>
      <c r="C29" s="20" t="s">
        <v>57</v>
      </c>
      <c r="D29" s="19" t="s">
        <v>58</v>
      </c>
      <c r="E29" s="13">
        <v>2</v>
      </c>
      <c r="F29" s="13"/>
      <c r="G29" s="13"/>
      <c r="H29" s="14">
        <f ca="1">ROUND(SUM(INDIRECT(ADDRESS(ROW()+(-2), COLUMN()+(1), 1)),INDIRECT(ADDRESS(ROW()+(-9), COLUMN()+(1), 1)),INDIRECT(ADDRESS(ROW()+(-12), COLUMN()+(1), 1))), 2)</f>
        <v>104.76</v>
      </c>
      <c r="I29" s="14">
        <f ca="1">ROUND(INDIRECT(ADDRESS(ROW()+(0), COLUMN()+(-4), 1))*INDIRECT(ADDRESS(ROW()+(0), COLUMN()+(-1), 1))/100, 2)</f>
        <v>2.1</v>
      </c>
    </row>
    <row r="30" spans="1:9" ht="13.50" thickBot="1" customHeight="1">
      <c r="A30" s="21" t="s">
        <v>59</v>
      </c>
      <c r="B30" s="21"/>
      <c r="C30" s="22"/>
      <c r="D30" s="23"/>
      <c r="E30" s="24" t="s">
        <v>60</v>
      </c>
      <c r="F30" s="24"/>
      <c r="G30" s="24"/>
      <c r="H30" s="25"/>
      <c r="I30" s="26">
        <f ca="1">ROUND(SUM(INDIRECT(ADDRESS(ROW()+(-1), COLUMN()+(0), 1)),INDIRECT(ADDRESS(ROW()+(-3), COLUMN()+(0), 1)),INDIRECT(ADDRESS(ROW()+(-10), COLUMN()+(0), 1)),INDIRECT(ADDRESS(ROW()+(-13), COLUMN()+(0), 1))), 2)</f>
        <v>106.86</v>
      </c>
    </row>
    <row r="33" spans="1:9" ht="13.50" thickBot="1" customHeight="1">
      <c r="A33" s="27" t="s">
        <v>61</v>
      </c>
      <c r="B33" s="27"/>
      <c r="C33" s="27"/>
      <c r="D33" s="27"/>
      <c r="E33" s="27"/>
      <c r="F33" s="27" t="s">
        <v>62</v>
      </c>
      <c r="G33" s="27" t="s">
        <v>63</v>
      </c>
      <c r="H33" s="27"/>
      <c r="I33" s="27" t="s">
        <v>64</v>
      </c>
    </row>
    <row r="34" spans="1:9" ht="13.50" thickBot="1" customHeight="1">
      <c r="A34" s="28" t="s">
        <v>65</v>
      </c>
      <c r="B34" s="28"/>
      <c r="C34" s="28"/>
      <c r="D34" s="28"/>
      <c r="E34" s="28"/>
      <c r="F34" s="29">
        <v>1.06202e+06</v>
      </c>
      <c r="G34" s="29">
        <v>1.06202e+06</v>
      </c>
      <c r="H34" s="29"/>
      <c r="I34" s="29" t="s">
        <v>66</v>
      </c>
    </row>
    <row r="35" spans="1:9" ht="13.50" thickBot="1" customHeight="1">
      <c r="A35" s="30" t="s">
        <v>67</v>
      </c>
      <c r="B35" s="30"/>
      <c r="C35" s="30"/>
      <c r="D35" s="30"/>
      <c r="E35" s="30"/>
      <c r="F35" s="31"/>
      <c r="G35" s="31"/>
      <c r="H35" s="31"/>
      <c r="I35" s="31"/>
    </row>
    <row r="36" spans="1:9" ht="13.50" thickBot="1" customHeight="1">
      <c r="A36" s="28" t="s">
        <v>68</v>
      </c>
      <c r="B36" s="28"/>
      <c r="C36" s="28"/>
      <c r="D36" s="28"/>
      <c r="E36" s="28"/>
      <c r="F36" s="29">
        <v>1.18202e+06</v>
      </c>
      <c r="G36" s="29">
        <v>1.18202e+06</v>
      </c>
      <c r="H36" s="29"/>
      <c r="I36" s="29" t="s">
        <v>69</v>
      </c>
    </row>
    <row r="37" spans="1:9" ht="13.50" thickBot="1" customHeight="1">
      <c r="A37" s="30" t="s">
        <v>70</v>
      </c>
      <c r="B37" s="30"/>
      <c r="C37" s="30"/>
      <c r="D37" s="30"/>
      <c r="E37" s="30"/>
      <c r="F37" s="31"/>
      <c r="G37" s="31"/>
      <c r="H37" s="31"/>
      <c r="I37" s="31"/>
    </row>
    <row r="40" spans="1:1" ht="33.75" thickBot="1" customHeight="1">
      <c r="A40" s="1" t="s">
        <v>71</v>
      </c>
      <c r="B40" s="1"/>
      <c r="C40" s="1"/>
      <c r="D40" s="1"/>
      <c r="E40" s="1"/>
      <c r="F40" s="1"/>
      <c r="G40" s="1"/>
      <c r="H40" s="1"/>
      <c r="I40" s="1"/>
    </row>
    <row r="41" spans="1:1" ht="33.75" thickBot="1" customHeight="1">
      <c r="A41" s="1" t="s">
        <v>72</v>
      </c>
      <c r="B41" s="1"/>
      <c r="C41" s="1"/>
      <c r="D41" s="1"/>
      <c r="E41" s="1"/>
      <c r="F41" s="1"/>
      <c r="G41" s="1"/>
      <c r="H41" s="1"/>
      <c r="I41" s="1"/>
    </row>
    <row r="42" spans="1:1" ht="33.75" thickBot="1" customHeight="1">
      <c r="A42" s="1" t="s">
        <v>73</v>
      </c>
      <c r="B42" s="1"/>
      <c r="C42" s="1"/>
      <c r="D42" s="1"/>
      <c r="E42" s="1"/>
      <c r="F42" s="1"/>
      <c r="G42" s="1"/>
      <c r="H42" s="1"/>
      <c r="I42" s="1"/>
    </row>
  </sheetData>
  <mergeCells count="64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H20"/>
    <mergeCell ref="A21:B21"/>
    <mergeCell ref="D21:G21"/>
    <mergeCell ref="A22:B22"/>
    <mergeCell ref="E22:G22"/>
    <mergeCell ref="A23:B23"/>
    <mergeCell ref="E23:G23"/>
    <mergeCell ref="A24:B24"/>
    <mergeCell ref="E24:G24"/>
    <mergeCell ref="A25:B25"/>
    <mergeCell ref="E25:G25"/>
    <mergeCell ref="A26:B26"/>
    <mergeCell ref="E26:G26"/>
    <mergeCell ref="A27:B27"/>
    <mergeCell ref="E27:H27"/>
    <mergeCell ref="A28:B28"/>
    <mergeCell ref="D28:G28"/>
    <mergeCell ref="A29:B29"/>
    <mergeCell ref="E29:G29"/>
    <mergeCell ref="A30:D30"/>
    <mergeCell ref="E30:H30"/>
    <mergeCell ref="A33:E33"/>
    <mergeCell ref="G33:H33"/>
    <mergeCell ref="A34:E34"/>
    <mergeCell ref="F34:F35"/>
    <mergeCell ref="G34:H35"/>
    <mergeCell ref="I34:I35"/>
    <mergeCell ref="A35:E35"/>
    <mergeCell ref="A36:E36"/>
    <mergeCell ref="F36:F37"/>
    <mergeCell ref="G36:H37"/>
    <mergeCell ref="I36:I37"/>
    <mergeCell ref="A37:E37"/>
    <mergeCell ref="A40:I40"/>
    <mergeCell ref="A41:I41"/>
    <mergeCell ref="A42:I42"/>
  </mergeCells>
  <pageMargins left="0.147638" right="0.147638" top="0.206693" bottom="0.206693" header="0.0" footer="0.0"/>
  <pageSetup paperSize="9" orientation="portrait"/>
  <rowBreaks count="0" manualBreakCount="0">
    </rowBreaks>
</worksheet>
</file>