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<sst xmlns="http://schemas.openxmlformats.org/spreadsheetml/2006/main" count="77" uniqueCount="77">
  <si>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</si>
  <si>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</si>
  <si>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</t>
  </si>
  <si>
    <t xml:space="preserve">Escala d'emergència.</t>
  </si>
  <si>
    <r>
      <rPr>
        <sz val="8.25"/>
        <color rgb="FF000000"/>
        <rFont val="Arial"/>
        <family val="2"/>
      </rPr>
      <t xml:space="preserve">Escala metàl·lica d'emergència situada en l'exterior de l'edifici, composta de muntants d'escala i replans, per a 7 plantes, d'altura màxima de planta 3 m, recta i amb dos trams rectes, amb una amplada útil de 1 m per a una sobrecàrrega d'ús de 400 kg/m², Euroclasse A1 de reacció al foc, segons UNE-EN 13501-1, elaborada en taller i muntada en obra mitjançant unions soldades. Composta de: FONAMENTACIÓ de formigó armat, realitzada amb formigó HA-25/F/20/XC2 fabricat en central, i acer UNE-EN 10080 B 500 S, amb una quantia aproximada de 50 kg/m³, formigonada sobre base de formigó de neteja, en el fons de l'excavació prèviament realitzada. ESTRUCTURA metàl·lica de perfils d'acer S 275 JR laminat en calent, formada per dos suports intermedis amb perfils HEB, muntant d'escala amb perfils IPE i biga mènsula per a suport de la biga de replà amb perfils HEB. ESGLAONAT I REPLÀ de xapa llagrimada d'acer galvanitzat, de 3 mm d'espessor i BARANA de 1,10 m d'altura, de tub d'acer laminat en fred, de 40x20x1,5 mm i 20x20x1,5 mm, col·locada en tot el seu perímetre i en el buit de l'escala. Inclús plaques d'ancoratge a la fonamentació i a l'estructura de l'edifici, peces especials i despunts. El preu no inclou l'excavació de la fonamentació.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</si>
  <si>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</si>
  <si>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</si>
  <si>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</si>
  <si>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</si>
  <si>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</si>
  <si>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</si>
  <si>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</si>
  <si>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</si>
  <si>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</si>
  <si>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</si>
  <si>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mt10haf010ctms</t>
  </si>
  <si>
    <t xml:space="preserve">m³</t>
  </si>
  <si>
    <t xml:space="preserve">Formigó HA-25/F/20/XC2, fabricat en central.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</si>
  <si>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</si>
  <si>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</si>
  <si>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</si>
  <si>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</si>
  <si>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</si>
  <si>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</si>
  <si>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mt41esc010a</t>
  </si>
  <si>
    <t xml:space="preserve">U</t>
  </si>
  <si>
    <t xml:space="preserve">Mòdul d'escalera metàl·lica d'emergència, recta i amb dos trams rectes per planta de 3 m d'altura màxima, amb una amplada útil de 1 m, per una sobrecàrrega d'ús de 400 kg/m², Euroclasse A1 de reacció al foc, segons UNE-EN 13501-1, compost per: una estructura metàl·lica de perfils d'acer S 275 JR laminat en calent, formada per dos suports intermedis amb perfils HEB, muntant d'escala amb perfils IPE i biga mènsula per a suport de la biga de replà amb perfils HEB; esglaonat i replà de xapa llagrimada d'acer galvanitzat, de 3 mm d'espessor; i per una barana, de 1,10 m d'altura, de tub d'acer laminat en fred, de 40x20x1,5 mm i 20x20x1,5 mm, col·locada en tot el seu perímetre i en el buit de l'escala; amb preparació de superfícies en grau SA21/2 segons UNE-EN ISO 8501-1 i aplicació posterior de dues mans d'emprimació amb un espessor mínim de pel·lícula seca de 30 microns per ma; elaborat en taller.</t>
  </si>
  <si>
    <t xml:space="preserve">mt07ala010deb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</si>
  <si>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</si>
  <si>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amb unions soldades en obra.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</si>
  <si>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</si>
  <si>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</si>
  <si>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</si>
  <si>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Subtotal materials:</t>
  </si>
  <si>
    <t xml:space="preserve">Equip i maquinària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</si>
  <si>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</si>
  <si>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</si>
  <si>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</si>
  <si>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</si>
  <si>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</si>
  <si>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</si>
  <si>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</si>
  <si>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</si>
  <si>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</si>
  <si>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</si>
  <si>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</si>
  <si>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</si>
  <si>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</si>
  <si>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</si>
  <si>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</si>
  <si>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</si>
  <si>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</si>
  <si>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</si>
  <si>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</si>
  <si>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</si>
  <si>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</si>
  <si>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</si>
  <si>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</si>
  <si>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</si>
  <si>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</si>
  <si>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</si>
  <si>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</si>
  <si>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</si>
  <si>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</si>
  <si>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</si>
  <si>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1.267,50€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</si>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</sst>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72" customWidth="1"/>
    <col min="4" max="4" width="6.63" customWidth="1"/>
    <col min="5" max="5" width="67.15" customWidth="1"/>
    <col min="6" max="6" width="5.44" customWidth="1"/>
    <col min="7" max="7" width="8.16" customWidth="1"/>
    <col min="8" max="8" width="3.74" customWidth="1"/>
    <col min="9" max="9" width="9.86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2">
        <v>77</v>
      </c>
      <c r="I10" s="12"/>
      <c r="J10" s="12">
        <f ca="1">ROUND(INDIRECT(ADDRESS(ROW()+(0), COLUMN()+(-4), 1))*INDIRECT(ADDRESS(ROW()+(0), COLUMN()+(-2), 1)), 2)</f>
        <v>80.85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6.71</v>
      </c>
      <c r="G11" s="11"/>
      <c r="H11" s="12">
        <v>92.2</v>
      </c>
      <c r="I11" s="12"/>
      <c r="J11" s="12">
        <f ca="1">ROUND(INDIRECT(ADDRESS(ROW()+(0), COLUMN()+(-4), 1))*INDIRECT(ADDRESS(ROW()+(0), COLUMN()+(-2), 1)), 2)</f>
        <v>618.66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48.8</v>
      </c>
      <c r="G12" s="11"/>
      <c r="H12" s="12">
        <v>0.15</v>
      </c>
      <c r="I12" s="12"/>
      <c r="J12" s="12">
        <f ca="1">ROUND(INDIRECT(ADDRESS(ROW()+(0), COLUMN()+(-4), 1))*INDIRECT(ADDRESS(ROW()+(0), COLUMN()+(-2), 1)), 2)</f>
        <v>7.32</v>
      </c>
      <c r="K12" s="12"/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1"/>
      <c r="H13" s="12">
        <v>1.6</v>
      </c>
      <c r="I13" s="12"/>
      <c r="J13" s="12">
        <f ca="1">ROUND(INDIRECT(ADDRESS(ROW()+(0), COLUMN()+(-4), 1))*INDIRECT(ADDRESS(ROW()+(0), COLUMN()+(-2), 1)), 2)</f>
        <v>80</v>
      </c>
      <c r="K13" s="12"/>
    </row>
    <row r="14" spans="1:11" ht="129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1"/>
      <c r="H14" s="12">
        <v>3039.92</v>
      </c>
      <c r="I14" s="12"/>
      <c r="J14" s="12">
        <f ca="1">ROUND(INDIRECT(ADDRESS(ROW()+(0), COLUMN()+(-4), 1))*INDIRECT(ADDRESS(ROW()+(0), COLUMN()+(-2), 1)), 2)</f>
        <v>21279.4</v>
      </c>
      <c r="K14" s="12"/>
    </row>
    <row r="15" spans="1:11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70</v>
      </c>
      <c r="G15" s="11"/>
      <c r="H15" s="12">
        <v>1.54</v>
      </c>
      <c r="I15" s="12"/>
      <c r="J15" s="12">
        <f ca="1">ROUND(INDIRECT(ADDRESS(ROW()+(0), COLUMN()+(-4), 1))*INDIRECT(ADDRESS(ROW()+(0), COLUMN()+(-2), 1)), 2)</f>
        <v>107.8</v>
      </c>
      <c r="K15" s="12"/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24.5</v>
      </c>
      <c r="G16" s="13"/>
      <c r="H16" s="14">
        <v>4.8</v>
      </c>
      <c r="I16" s="14"/>
      <c r="J16" s="14">
        <f ca="1">ROUND(INDIRECT(ADDRESS(ROW()+(0), COLUMN()+(-4), 1))*INDIRECT(ADDRESS(ROW()+(0), COLUMN()+(-2), 1)), 2)</f>
        <v>117.6</v>
      </c>
      <c r="K16" s="14"/>
    </row>
    <row r="17" spans="1:11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22291.7</v>
      </c>
      <c r="K17" s="17"/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  <c r="K18" s="15"/>
    </row>
    <row r="19" spans="1:11" ht="24.0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11.36</v>
      </c>
      <c r="G19" s="11"/>
      <c r="H19" s="12">
        <v>54.88</v>
      </c>
      <c r="I19" s="12"/>
      <c r="J19" s="12">
        <f ca="1">ROUND(INDIRECT(ADDRESS(ROW()+(0), COLUMN()+(-4), 1))*INDIRECT(ADDRESS(ROW()+(0), COLUMN()+(-2), 1)), 2)</f>
        <v>623.44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23.184</v>
      </c>
      <c r="G20" s="13"/>
      <c r="H20" s="14">
        <v>3.42</v>
      </c>
      <c r="I20" s="14"/>
      <c r="J20" s="14">
        <f ca="1">ROUND(INDIRECT(ADDRESS(ROW()+(0), COLUMN()+(-4), 1))*INDIRECT(ADDRESS(ROW()+(0), COLUMN()+(-2), 1)), 2)</f>
        <v>79.29</v>
      </c>
      <c r="K20" s="14"/>
    </row>
    <row r="21" spans="1:11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702.73</v>
      </c>
      <c r="K21" s="17"/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  <c r="K22" s="15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0.108</v>
      </c>
      <c r="G23" s="11"/>
      <c r="H23" s="12">
        <v>28.39</v>
      </c>
      <c r="I23" s="12"/>
      <c r="J23" s="12">
        <f ca="1">ROUND(INDIRECT(ADDRESS(ROW()+(0), COLUMN()+(-4), 1))*INDIRECT(ADDRESS(ROW()+(0), COLUMN()+(-2), 1)), 2)</f>
        <v>3.07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0.162</v>
      </c>
      <c r="G24" s="11"/>
      <c r="H24" s="12">
        <v>25.25</v>
      </c>
      <c r="I24" s="12"/>
      <c r="J24" s="12">
        <f ca="1">ROUND(INDIRECT(ADDRESS(ROW()+(0), COLUMN()+(-4), 1))*INDIRECT(ADDRESS(ROW()+(0), COLUMN()+(-2), 1)), 2)</f>
        <v>4.09</v>
      </c>
      <c r="K24" s="12"/>
    </row>
    <row r="25" spans="1:11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0.412</v>
      </c>
      <c r="G25" s="11"/>
      <c r="H25" s="12">
        <v>28.39</v>
      </c>
      <c r="I25" s="12"/>
      <c r="J25" s="12">
        <f ca="1">ROUND(INDIRECT(ADDRESS(ROW()+(0), COLUMN()+(-4), 1))*INDIRECT(ADDRESS(ROW()+(0), COLUMN()+(-2), 1)), 2)</f>
        <v>11.7</v>
      </c>
      <c r="K25" s="12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2.475</v>
      </c>
      <c r="G26" s="11"/>
      <c r="H26" s="12">
        <v>25.25</v>
      </c>
      <c r="I26" s="12"/>
      <c r="J26" s="12">
        <f ca="1">ROUND(INDIRECT(ADDRESS(ROW()+(0), COLUMN()+(-4), 1))*INDIRECT(ADDRESS(ROW()+(0), COLUMN()+(-2), 1)), 2)</f>
        <v>62.49</v>
      </c>
      <c r="K26" s="12"/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33.132</v>
      </c>
      <c r="G27" s="11"/>
      <c r="H27" s="12">
        <v>28.39</v>
      </c>
      <c r="I27" s="12"/>
      <c r="J27" s="12">
        <f ca="1">ROUND(INDIRECT(ADDRESS(ROW()+(0), COLUMN()+(-4), 1))*INDIRECT(ADDRESS(ROW()+(0), COLUMN()+(-2), 1)), 2)</f>
        <v>940.62</v>
      </c>
      <c r="K27" s="12"/>
    </row>
    <row r="28" spans="1:11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33.132</v>
      </c>
      <c r="G28" s="13"/>
      <c r="H28" s="14">
        <v>25.25</v>
      </c>
      <c r="I28" s="14"/>
      <c r="J28" s="14">
        <f ca="1">ROUND(INDIRECT(ADDRESS(ROW()+(0), COLUMN()+(-4), 1))*INDIRECT(ADDRESS(ROW()+(0), COLUMN()+(-2), 1)), 2)</f>
        <v>836.58</v>
      </c>
      <c r="K28" s="14"/>
    </row>
    <row r="29" spans="1:11" ht="13.50" thickBot="1" customHeight="1">
      <c r="A29" s="15"/>
      <c r="B29" s="15"/>
      <c r="C29" s="15"/>
      <c r="D29" s="15"/>
      <c r="E29" s="15"/>
      <c r="F29" s="9" t="s">
        <v>61</v>
      </c>
      <c r="G29" s="9"/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1858.55</v>
      </c>
      <c r="K29" s="17"/>
    </row>
    <row r="30" spans="1:11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8"/>
      <c r="H30" s="15"/>
      <c r="I30" s="15"/>
      <c r="J30" s="15"/>
      <c r="K30" s="15"/>
    </row>
    <row r="31" spans="1:11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3"/>
      <c r="H31" s="14">
        <f ca="1">ROUND(SUM(INDIRECT(ADDRESS(ROW()+(-2), COLUMN()+(2), 1)),INDIRECT(ADDRESS(ROW()+(-10), COLUMN()+(2), 1)),INDIRECT(ADDRESS(ROW()+(-14), COLUMN()+(2), 1))), 2)</f>
        <v>24853</v>
      </c>
      <c r="I31" s="14"/>
      <c r="J31" s="14">
        <f ca="1">ROUND(INDIRECT(ADDRESS(ROW()+(0), COLUMN()+(-4), 1))*INDIRECT(ADDRESS(ROW()+(0), COLUMN()+(-2), 1))/100, 2)</f>
        <v>497.06</v>
      </c>
      <c r="K31" s="14"/>
    </row>
    <row r="32" spans="1:11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4"/>
      <c r="H32" s="25"/>
      <c r="I32" s="25"/>
      <c r="J32" s="26">
        <f ca="1">ROUND(SUM(INDIRECT(ADDRESS(ROW()+(-1), COLUMN()+(0), 1)),INDIRECT(ADDRESS(ROW()+(-3), COLUMN()+(0), 1)),INDIRECT(ADDRESS(ROW()+(-11), COLUMN()+(0), 1)),INDIRECT(ADDRESS(ROW()+(-15), COLUMN()+(0), 1))), 2)</f>
        <v>25350</v>
      </c>
      <c r="K32" s="26"/>
    </row>
    <row r="35" spans="1:11" ht="13.50" thickBot="1" customHeight="1">
      <c r="A35" s="27" t="s">
        <v>67</v>
      </c>
      <c r="B35" s="27"/>
      <c r="C35" s="27"/>
      <c r="D35" s="27"/>
      <c r="E35" s="27"/>
      <c r="F35" s="27"/>
      <c r="G35" s="27" t="s">
        <v>68</v>
      </c>
      <c r="H35" s="27"/>
      <c r="I35" s="27" t="s">
        <v>69</v>
      </c>
      <c r="J35" s="27"/>
      <c r="K35" s="27" t="s">
        <v>70</v>
      </c>
    </row>
    <row r="36" spans="1:11" ht="13.50" thickBot="1" customHeight="1">
      <c r="A36" s="28" t="s">
        <v>71</v>
      </c>
      <c r="B36" s="28"/>
      <c r="C36" s="28"/>
      <c r="D36" s="28"/>
      <c r="E36" s="28"/>
      <c r="F36" s="28"/>
      <c r="G36" s="29">
        <v>192005</v>
      </c>
      <c r="H36" s="29"/>
      <c r="I36" s="29">
        <v>192006</v>
      </c>
      <c r="J36" s="29"/>
      <c r="K36" s="29" t="s">
        <v>72</v>
      </c>
    </row>
    <row r="37" spans="1:11" ht="24.00" thickBot="1" customHeight="1">
      <c r="A37" s="30" t="s">
        <v>73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147638" right="0.147638" top="0.206693" bottom="0.206693" header="0.0" footer="0.0"/>
  <pageSetup paperSize="9" orientation="portrait"/>
  <rowBreaks count="0" manualBreakCount="0">
    </rowBreaks>
</worksheet>
</file>