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<sst xmlns="http://schemas.openxmlformats.org/spreadsheetml/2006/main" count="29" uniqueCount="29">
  <si>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</si>
  <si>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IOD020</t>
  </si>
  <si>
    <t xml:space="preserve">m</t>
  </si>
  <si>
    <t xml:space="preserve">Canalització de protecció de cablejat.</t>
  </si>
  <si>
    <r>
      <rPr>
        <sz val="8.25"/>
        <color rgb="FF000000"/>
        <rFont val="Arial"/>
        <family val="2"/>
      </rPr>
      <t xml:space="preserve">Canalització de protecció de cablejat, formada per tub de PVC rígid, blindat, endollable, de color negre, de 16 mm de diàmetre nominal, amb IP547. Instal·lació en superfície. Inclús abraçadores, elements de subjecció i accessoris (corbes, maneguets, tes, colzes i corbes flexibles).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</si>
  <si>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</si>
  <si>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</si>
  <si>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</si>
  <si>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</si>
  <si>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</si>
  <si>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</si>
  <si>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</si>
  <si>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mt35aia090aa</t>
  </si>
  <si>
    <t xml:space="preserve">m</t>
  </si>
  <si>
    <t xml:space="preserve">Tub rígid de PVC, endollable, corbable en calent, de color negre, de 16 mm de diàmetre nominal, per a canalització fixa en superfície. Resistència a la compressió 1250 N, resistència a l'impacte 2 joules, temperatura de treball -5°C fins 60°C, amb grau de protecció IP547 segons UNE 20324, propietats elèctriques: aïllant, no propagador de la flama. Segons UNE-EN 61386-1 i UNE-EN 61386-22. Inclús abraçadores, elements de subjecció i accessoris (corbes, maneguets, tes, colzes i corbes flexibles).</t>
  </si>
  <si>
    <t xml:space="preserve">Subtotal materials:</t>
  </si>
  <si>
    <t xml:space="preserve">Mà d'obra</t>
  </si>
  <si>
    <t xml:space="preserve">mo006</t>
  </si>
  <si>
    <t xml:space="preserve">h</t>
  </si>
  <si>
    <t xml:space="preserve">Oficial 1ª instal·lador de xarxes i equips de detecció i seguretat.</t>
  </si>
  <si>
    <t xml:space="preserve">mo105</t>
  </si>
  <si>
    <t xml:space="preserve">h</t>
  </si>
  <si>
    <t xml:space="preserve">Ajudant instal·lador de xarxes i equips de detecció i seguretat.</t>
  </si>
  <si>
    <t xml:space="preserve">Subtotal mà d'obra:</t>
  </si>
  <si>
    <t xml:space="preserve">Costos directes complementaris</t>
  </si>
  <si>
    <t xml:space="preserve">%</t>
  </si>
  <si>
    <t xml:space="preserve">Costos directes complementaris</t>
  </si>
  <si>
    <t xml:space="preserve">Cost de manteniment decennal: 0,35€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</si>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</sst>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6.29" customWidth="1"/>
    <col min="4" max="4" width="77.18" customWidth="1"/>
    <col min="5" max="5" width="13.26" customWidth="1"/>
    <col min="6" max="6" width="10.71" customWidth="1"/>
    <col min="7" max="7" width="7.9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1.23</v>
      </c>
      <c r="G10" s="14">
        <f ca="1">ROUND(INDIRECT(ADDRESS(ROW()+(0), COLUMN()+(-2), 1))*INDIRECT(ADDRESS(ROW()+(0), COLUMN()+(-1), 1)), 2)</f>
        <v>1.23</v>
      </c>
    </row>
    <row r="11" spans="1:7" ht="13.50" thickBot="1" customHeight="1">
      <c r="A11" s="15"/>
      <c r="B11" s="15"/>
      <c r="C11" s="15"/>
      <c r="D11" s="15"/>
      <c r="E11" s="9" t="s">
        <v>15</v>
      </c>
      <c r="F11" s="9"/>
      <c r="G11" s="17">
        <f ca="1">ROUND(SUM(INDIRECT(ADDRESS(ROW()+(-1), COLUMN()+(0), 1))), 2)</f>
        <v>1.23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0.103</v>
      </c>
      <c r="F13" s="13">
        <v>29.34</v>
      </c>
      <c r="G13" s="13">
        <f ca="1">ROUND(INDIRECT(ADDRESS(ROW()+(0), COLUMN()+(-2), 1))*INDIRECT(ADDRESS(ROW()+(0), COLUMN()+(-1), 1)), 2)</f>
        <v>3.02</v>
      </c>
    </row>
    <row r="14" spans="1:7" ht="13.50" thickBot="1" customHeight="1">
      <c r="A14" s="1" t="s">
        <v>20</v>
      </c>
      <c r="B14" s="1"/>
      <c r="C14" s="10" t="s">
        <v>21</v>
      </c>
      <c r="D14" s="1" t="s">
        <v>22</v>
      </c>
      <c r="E14" s="12">
        <v>0.103</v>
      </c>
      <c r="F14" s="14">
        <v>25.25</v>
      </c>
      <c r="G14" s="14">
        <f ca="1">ROUND(INDIRECT(ADDRESS(ROW()+(0), COLUMN()+(-2), 1))*INDIRECT(ADDRESS(ROW()+(0), COLUMN()+(-1), 1)), 2)</f>
        <v>2.6</v>
      </c>
    </row>
    <row r="15" spans="1:7" ht="13.50" thickBot="1" customHeight="1">
      <c r="A15" s="15"/>
      <c r="B15" s="15"/>
      <c r="C15" s="15"/>
      <c r="D15" s="15"/>
      <c r="E15" s="9" t="s">
        <v>23</v>
      </c>
      <c r="F15" s="9"/>
      <c r="G15" s="17">
        <f ca="1">ROUND(SUM(INDIRECT(ADDRESS(ROW()+(-1), COLUMN()+(0), 1)),INDIRECT(ADDRESS(ROW()+(-2), COLUMN()+(0), 1))), 2)</f>
        <v>5.62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6.85</v>
      </c>
      <c r="G17" s="14">
        <f ca="1">ROUND(INDIRECT(ADDRESS(ROW()+(0), COLUMN()+(-2), 1))*INDIRECT(ADDRESS(ROW()+(0), COLUMN()+(-1), 1))/100, 2)</f>
        <v>0.14</v>
      </c>
    </row>
    <row r="18" spans="1:7" ht="13.50" thickBot="1" customHeight="1">
      <c r="A18" s="21" t="s">
        <v>27</v>
      </c>
      <c r="B18" s="21"/>
      <c r="C18" s="22"/>
      <c r="D18" s="23"/>
      <c r="E18" s="24" t="s">
        <v>28</v>
      </c>
      <c r="F18" s="25"/>
      <c r="G18" s="26">
        <f ca="1">ROUND(SUM(INDIRECT(ADDRESS(ROW()+(-1), COLUMN()+(0), 1)),INDIRECT(ADDRESS(ROW()+(-3), COLUMN()+(0), 1)),INDIRECT(ADDRESS(ROW()+(-7), COLUMN()+(0), 1))), 2)</f>
        <v>6.99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