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<sst xmlns="http://schemas.openxmlformats.org/spreadsheetml/2006/main" count="29" uniqueCount="29">
  <si>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</si>
  <si>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III131</t>
  </si>
  <si>
    <t xml:space="preserve">U</t>
  </si>
  <si>
    <t xml:space="preserve">Lluminària quadrada, amb llum LED. Instal·lació encastada.</t>
  </si>
  <si>
    <r>
      <rPr>
        <sz val="8.25"/>
        <color rgb="FF000000"/>
        <rFont val="Arial"/>
        <family val="2"/>
      </rPr>
      <t xml:space="preserve">Lluminària quadrada, no regulable, de 595x595x34 mm, de 40 W, alimentació a 220/240 V i 50-60 Hz, amb llum LED no reemplaçable, temperatura de color 3000 K, òptica formada per reflector recobert amb alumini vaporitzat, acabat molt brillant, d'alt rendiment, feix de llum extensiu 120°, difusor de polimetilmetacrilat (PMMA), cercle embellidor d'alumini injectat, acabat termoesmaltat, de color blanc, índex d'enlluernament unificat menor de 19, índex de reproducció cromàtica major de 80, flux lluminós 3932 lúmens, grau de protecció IP44. Instal·lació encastada.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</si>
  <si>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</si>
  <si>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</si>
  <si>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</si>
  <si>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</si>
  <si>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</si>
  <si>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</si>
  <si>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</si>
  <si>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mt34plg010a</t>
  </si>
  <si>
    <t xml:space="preserve">U</t>
  </si>
  <si>
    <t xml:space="preserve">Lluminària quadrada, no regulable, de 595x595x34 mm, de 40 W, alimentació a 220/240 V i 50-60 Hz, amb llum LED no reemplaçable, temperatura de color 3000 K, òptica formada per reflector recobert amb alumini vaporitzat, acabat molt brillant, d'alt rendiment, feix de llum extensiu 120°, difusor de polimetilmetacrilat (PMMA), cercle embellidor d'alumini injectat, acabat termoesmaltat, de color blanc, índex d'enlluernament unificat menor de 19, índex de reproducció cromàtica major de 80, flux lluminós 3932 lúmens, grau de protecció IP44.</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</si>
  <si>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</si>
  <si>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</si>
  <si>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</si>
  <si>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</si>
  <si>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</si>
  <si>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</si>
  <si>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</si>
  <si>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</si>
  <si>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</si>
  <si>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</si>
  <si>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</si>
  <si>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</si>
  <si>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25,40€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</si>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</sst>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93" customWidth="1"/>
    <col min="3" max="3" width="0.85" customWidth="1"/>
    <col min="4" max="4" width="6.63" customWidth="1"/>
    <col min="5" max="5" width="77.18"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2">
        <v>1</v>
      </c>
      <c r="G10" s="14">
        <v>44.67</v>
      </c>
      <c r="H10" s="14">
        <f ca="1">ROUND(INDIRECT(ADDRESS(ROW()+(0), COLUMN()+(-2), 1))*INDIRECT(ADDRESS(ROW()+(0), COLUMN()+(-1), 1)), 2)</f>
        <v>44.67</v>
      </c>
    </row>
    <row r="11" spans="1:8" ht="13.50" thickBot="1" customHeight="1">
      <c r="A11" s="15"/>
      <c r="B11" s="15"/>
      <c r="C11" s="15"/>
      <c r="D11" s="15"/>
      <c r="E11" s="15"/>
      <c r="F11" s="9" t="s">
        <v>15</v>
      </c>
      <c r="G11" s="9"/>
      <c r="H11" s="17">
        <f ca="1">ROUND(SUM(INDIRECT(ADDRESS(ROW()+(-1), COLUMN()+(0), 1))), 2)</f>
        <v>44.67</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0.322</v>
      </c>
      <c r="G13" s="13">
        <v>29.34</v>
      </c>
      <c r="H13" s="13">
        <f ca="1">ROUND(INDIRECT(ADDRESS(ROW()+(0), COLUMN()+(-2), 1))*INDIRECT(ADDRESS(ROW()+(0), COLUMN()+(-1), 1)), 2)</f>
        <v>9.45</v>
      </c>
    </row>
    <row r="14" spans="1:8" ht="13.50" thickBot="1" customHeight="1">
      <c r="A14" s="1" t="s">
        <v>20</v>
      </c>
      <c r="B14" s="1"/>
      <c r="C14" s="1"/>
      <c r="D14" s="10" t="s">
        <v>21</v>
      </c>
      <c r="E14" s="1" t="s">
        <v>22</v>
      </c>
      <c r="F14" s="12">
        <v>0.322</v>
      </c>
      <c r="G14" s="14">
        <v>25.25</v>
      </c>
      <c r="H14" s="14">
        <f ca="1">ROUND(INDIRECT(ADDRESS(ROW()+(0), COLUMN()+(-2), 1))*INDIRECT(ADDRESS(ROW()+(0), COLUMN()+(-1), 1)), 2)</f>
        <v>8.13</v>
      </c>
    </row>
    <row r="15" spans="1:8" ht="13.50" thickBot="1" customHeight="1">
      <c r="A15" s="15"/>
      <c r="B15" s="15"/>
      <c r="C15" s="15"/>
      <c r="D15" s="15"/>
      <c r="E15" s="15"/>
      <c r="F15" s="9" t="s">
        <v>23</v>
      </c>
      <c r="G15" s="9"/>
      <c r="H15" s="17">
        <f ca="1">ROUND(SUM(INDIRECT(ADDRESS(ROW()+(-1), COLUMN()+(0), 1)),INDIRECT(ADDRESS(ROW()+(-2), COLUMN()+(0), 1))), 2)</f>
        <v>17.58</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62.25</v>
      </c>
      <c r="H17" s="14">
        <f ca="1">ROUND(INDIRECT(ADDRESS(ROW()+(0), COLUMN()+(-2), 1))*INDIRECT(ADDRESS(ROW()+(0), COLUMN()+(-1), 1))/100, 2)</f>
        <v>1.25</v>
      </c>
    </row>
    <row r="18" spans="1:8" ht="13.50" thickBot="1" customHeight="1">
      <c r="A18" s="21" t="s">
        <v>27</v>
      </c>
      <c r="B18" s="21"/>
      <c r="C18" s="21"/>
      <c r="D18" s="22"/>
      <c r="E18" s="23"/>
      <c r="F18" s="24" t="s">
        <v>28</v>
      </c>
      <c r="G18" s="25"/>
      <c r="H18" s="26">
        <f ca="1">ROUND(SUM(INDIRECT(ADDRESS(ROW()+(-1), COLUMN()+(0), 1)),INDIRECT(ADDRESS(ROW()+(-3), COLUMN()+(0), 1)),INDIRECT(ADDRESS(ROW()+(-7), COLUMN()+(0), 1))), 2)</f>
        <v>63.5</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