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<sst xmlns="http://schemas.openxmlformats.org/spreadsheetml/2006/main" count="41" uniqueCount="41">
  <si>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</si>
  <si>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IFW070</t>
  </si>
  <si>
    <t xml:space="preserve">U</t>
  </si>
  <si>
    <t xml:space="preserve">Pericó.</t>
  </si>
  <si>
    <r>
      <rPr>
        <sz val="8.25"/>
        <color rgb="FF000000"/>
        <rFont val="Arial"/>
        <family val="2"/>
      </rPr>
      <t xml:space="preserve">Subministrament i muntatge d'arqueta enterrada, de dimensions interiors 55x55x55, prefabricat de polipropilè, sobre solera de formigó en massa HM-20/B/20/X0 de 15 cm de gruix, amb tapa prefabricada de PVC, per a allotjament de la vàlvula; prèvia excavació amb mitjans manuals i posterior reomplert de l'extradós amb material granular. El preu no inclou la vàlvula.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</si>
  <si>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</si>
  <si>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</si>
  <si>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</si>
  <si>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</si>
  <si>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</si>
  <si>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</si>
  <si>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</si>
  <si>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mt10hmf010tLb</t>
  </si>
  <si>
    <t xml:space="preserve">m³</t>
  </si>
  <si>
    <t xml:space="preserve">Formigó HM-20/B/20/X0, fabricat en central.</t>
  </si>
  <si>
    <t xml:space="preserve">mt11arp100c</t>
  </si>
  <si>
    <t xml:space="preserve">U</t>
  </si>
  <si>
    <t xml:space="preserve">Pericó de polipropilè, 55x55x55 cm.</t>
  </si>
  <si>
    <t xml:space="preserve">mt08aaa010a</t>
  </si>
  <si>
    <t xml:space="preserve">m³</t>
  </si>
  <si>
    <t xml:space="preserve">Aigua.</t>
  </si>
  <si>
    <t xml:space="preserve">mt11arp050i</t>
  </si>
  <si>
    <t xml:space="preserve">U</t>
  </si>
  <si>
    <t xml:space="preserve">Tapa de PVC, per a pericons de fontaneria de 55x55 cm, amb tancament hermètic al pas dels olors mefítics.</t>
  </si>
  <si>
    <t xml:space="preserve">mt01arr010a</t>
  </si>
  <si>
    <t xml:space="preserve">t</t>
  </si>
  <si>
    <t xml:space="preserve">Grava de pedrera, de 19 a 25 mm de diàmetre.</t>
  </si>
  <si>
    <t xml:space="preserve">Subtotal materials:</t>
  </si>
  <si>
    <t xml:space="preserve">Mà d'obra</t>
  </si>
  <si>
    <t xml:space="preserve">mo020</t>
  </si>
  <si>
    <t xml:space="preserve">h</t>
  </si>
  <si>
    <t xml:space="preserve">Oficial 1ª construcció.</t>
  </si>
  <si>
    <t xml:space="preserve">mo113</t>
  </si>
  <si>
    <t xml:space="preserve">h</t>
  </si>
  <si>
    <t xml:space="preserve">Peó ordinari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</si>
  <si>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</si>
  <si>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</si>
  <si>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</si>
  <si>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</si>
  <si>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22,13€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</si>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</sst>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93" customWidth="1"/>
    <col min="3" max="3" width="1.36" customWidth="1"/>
    <col min="4" max="4" width="6.63" customWidth="1"/>
    <col min="5" max="5" width="73.95" customWidth="1"/>
    <col min="6" max="6" width="12.75" customWidth="1"/>
    <col min="7" max="7" width="11.22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0.108</v>
      </c>
      <c r="G10" s="12">
        <v>85.8</v>
      </c>
      <c r="H10" s="12">
        <f ca="1">ROUND(INDIRECT(ADDRESS(ROW()+(0), COLUMN()+(-2), 1))*INDIRECT(ADDRESS(ROW()+(0), COLUMN()+(-1), 1)), 2)</f>
        <v>9.27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</v>
      </c>
      <c r="G11" s="12">
        <v>165</v>
      </c>
      <c r="H11" s="12">
        <f ca="1">ROUND(INDIRECT(ADDRESS(ROW()+(0), COLUMN()+(-2), 1))*INDIRECT(ADDRESS(ROW()+(0), COLUMN()+(-1), 1)), 2)</f>
        <v>165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0.008</v>
      </c>
      <c r="G12" s="12">
        <v>1.5</v>
      </c>
      <c r="H12" s="12">
        <f ca="1">ROUND(INDIRECT(ADDRESS(ROW()+(0), COLUMN()+(-2), 1))*INDIRECT(ADDRESS(ROW()+(0), COLUMN()+(-1), 1)), 2)</f>
        <v>0.01</v>
      </c>
    </row>
    <row r="13" spans="1:8" ht="24.0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1</v>
      </c>
      <c r="G13" s="12">
        <v>194.06</v>
      </c>
      <c r="H13" s="12">
        <f ca="1">ROUND(INDIRECT(ADDRESS(ROW()+(0), COLUMN()+(-2), 1))*INDIRECT(ADDRESS(ROW()+(0), COLUMN()+(-1), 1)), 2)</f>
        <v>194.06</v>
      </c>
    </row>
    <row r="14" spans="1:8" ht="13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3">
        <v>0.497</v>
      </c>
      <c r="G14" s="14">
        <v>11.5</v>
      </c>
      <c r="H14" s="14">
        <f ca="1">ROUND(INDIRECT(ADDRESS(ROW()+(0), COLUMN()+(-2), 1))*INDIRECT(ADDRESS(ROW()+(0), COLUMN()+(-1), 1)), 2)</f>
        <v>5.72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374.06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" t="s">
        <v>29</v>
      </c>
      <c r="B17" s="1"/>
      <c r="C17" s="1"/>
      <c r="D17" s="10" t="s">
        <v>30</v>
      </c>
      <c r="E17" s="1" t="s">
        <v>31</v>
      </c>
      <c r="F17" s="11">
        <v>0.669</v>
      </c>
      <c r="G17" s="12">
        <v>28.42</v>
      </c>
      <c r="H17" s="12">
        <f ca="1">ROUND(INDIRECT(ADDRESS(ROW()+(0), COLUMN()+(-2), 1))*INDIRECT(ADDRESS(ROW()+(0), COLUMN()+(-1), 1)), 2)</f>
        <v>19.01</v>
      </c>
    </row>
    <row r="18" spans="1:8" ht="13.50" thickBot="1" customHeight="1">
      <c r="A18" s="1" t="s">
        <v>32</v>
      </c>
      <c r="B18" s="1"/>
      <c r="C18" s="1"/>
      <c r="D18" s="10" t="s">
        <v>33</v>
      </c>
      <c r="E18" s="1" t="s">
        <v>34</v>
      </c>
      <c r="F18" s="13">
        <v>1.714</v>
      </c>
      <c r="G18" s="14">
        <v>23.81</v>
      </c>
      <c r="H18" s="14">
        <f ca="1">ROUND(INDIRECT(ADDRESS(ROW()+(0), COLUMN()+(-2), 1))*INDIRECT(ADDRESS(ROW()+(0), COLUMN()+(-1), 1)), 2)</f>
        <v>40.81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1)),INDIRECT(ADDRESS(ROW()+(-2), COLUMN()+(0), 1))), 2)</f>
        <v>59.82</v>
      </c>
    </row>
    <row r="20" spans="1:8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9"/>
      <c r="B21" s="19"/>
      <c r="C21" s="19"/>
      <c r="D21" s="20" t="s">
        <v>37</v>
      </c>
      <c r="E21" s="19" t="s">
        <v>38</v>
      </c>
      <c r="F21" s="13">
        <v>2</v>
      </c>
      <c r="G21" s="14">
        <f ca="1">ROUND(SUM(INDIRECT(ADDRESS(ROW()+(-2), COLUMN()+(1), 1)),INDIRECT(ADDRESS(ROW()+(-6), COLUMN()+(1), 1))), 2)</f>
        <v>433.88</v>
      </c>
      <c r="H21" s="14">
        <f ca="1">ROUND(INDIRECT(ADDRESS(ROW()+(0), COLUMN()+(-2), 1))*INDIRECT(ADDRESS(ROW()+(0), COLUMN()+(-1), 1))/100, 2)</f>
        <v>8.68</v>
      </c>
    </row>
    <row r="22" spans="1:8" ht="13.50" thickBot="1" customHeight="1">
      <c r="A22" s="21" t="s">
        <v>39</v>
      </c>
      <c r="B22" s="21"/>
      <c r="C22" s="21"/>
      <c r="D22" s="22"/>
      <c r="E22" s="23"/>
      <c r="F22" s="24" t="s">
        <v>40</v>
      </c>
      <c r="G22" s="25"/>
      <c r="H22" s="26">
        <f ca="1">ROUND(SUM(INDIRECT(ADDRESS(ROW()+(-1), COLUMN()+(0), 1)),INDIRECT(ADDRESS(ROW()+(-3), COLUMN()+(0), 1)),INDIRECT(ADDRESS(ROW()+(-7), COLUMN()+(0), 1))), 2)</f>
        <v>442.56</v>
      </c>
    </row>
  </sheetData>
  <mergeCells count="24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F15:G15"/>
    <mergeCell ref="A16:C16"/>
    <mergeCell ref="E16:F16"/>
    <mergeCell ref="A17:C17"/>
    <mergeCell ref="A18:C18"/>
    <mergeCell ref="A19:C19"/>
    <mergeCell ref="F19:G19"/>
    <mergeCell ref="A20:C20"/>
    <mergeCell ref="E20:F20"/>
    <mergeCell ref="A21:C21"/>
    <mergeCell ref="A22:E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