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<sst xmlns="http://schemas.openxmlformats.org/spreadsheetml/2006/main" count="65" uniqueCount="65">
  <si>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</si>
  <si>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IFW070</t>
  </si>
  <si>
    <t xml:space="preserve">U</t>
  </si>
  <si>
    <t xml:space="preserve">Pericó.</t>
  </si>
  <si>
    <r>
      <rPr>
        <sz val="8.25"/>
        <color rgb="FF000000"/>
        <rFont val="Arial"/>
        <family val="2"/>
      </rPr>
      <t xml:space="preserve">Formació d'arqueta enterrada, de dimensions interiors 68x58x75 cm, construït amb fàbrica de maó ceràmic calat, de 1/2 peu d'espessor, rebut amb morter de ciment, industrial, M-5, sobre solera de formigó en massa HM-30/B/20/X0+XA2 de 15 cm de gruix arrebossat i brunyit interiorment amb morter de ciment, industrial, amb additiu hidròfug, M-15 formant arestes i cantonades a mitja canya, tancada superiorment amb tapa prefabricada de formigó armat, per a allotjament de la vàlvula; prèvia excavació amb mitjans mecànics i posterior reomplert de l'extradós amb material granular. Inclús morter per a segellat de junts. El preu no inclou la vàlvula.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</si>
  <si>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</si>
  <si>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</si>
  <si>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</si>
  <si>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</si>
  <si>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</si>
  <si>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</si>
  <si>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</si>
  <si>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mt10hmf010rRb</t>
  </si>
  <si>
    <t xml:space="preserve">m³</t>
  </si>
  <si>
    <t xml:space="preserve">Formigó HM-30/B/20/X0+XA2, fabricat en central, amb ciment SR.</t>
  </si>
  <si>
    <t xml:space="preserve">mt04lpc010d</t>
  </si>
  <si>
    <t xml:space="preserve">U</t>
  </si>
  <si>
    <t xml:space="preserve">Maó ceràmic calat (gero), per revestir, 29x14x10 cm, per a ús en fàbrica protegida (peça P), densitat 805 kg/m³,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</si>
  <si>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</si>
  <si>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</si>
  <si>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</si>
  <si>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</si>
  <si>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</si>
  <si>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</si>
  <si>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</si>
  <si>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</si>
  <si>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</si>
  <si>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mt11arf010d</t>
  </si>
  <si>
    <t xml:space="preserve">U</t>
  </si>
  <si>
    <t xml:space="preserve">Tapa de formigó armat prefabricat, 85x75x5 cm.</t>
  </si>
  <si>
    <t xml:space="preserve">mt01arr010a</t>
  </si>
  <si>
    <t xml:space="preserve">t</t>
  </si>
  <si>
    <t xml:space="preserve">Grava de pedrera, de 19 a 25 mm de diàmetre.</t>
  </si>
  <si>
    <t xml:space="preserve">Subtotal materials:</t>
  </si>
  <si>
    <t xml:space="preserve">Equip i maquinària</t>
  </si>
  <si>
    <t xml:space="preserve">mq01ret020b</t>
  </si>
  <si>
    <t xml:space="preserve">h</t>
  </si>
  <si>
    <t xml:space="preserve">Retrocarregadora sobre pneumàtics, de 70 kW.</t>
  </si>
  <si>
    <t xml:space="preserve">Subtotal equip i maquinària: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</si>
  <si>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</si>
  <si>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</si>
  <si>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</si>
  <si>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</si>
  <si>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</si>
  <si>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</si>
  <si>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</si>
  <si>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</si>
  <si>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</si>
  <si>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</si>
  <si>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</si>
  <si>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10,82€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</si>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</sst>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70" customWidth="1"/>
    <col min="4" max="4" width="6.63" customWidth="1"/>
    <col min="5" max="5" width="71.40" customWidth="1"/>
    <col min="6" max="6" width="2.21" customWidth="1"/>
    <col min="7" max="7" width="12.24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0.191</v>
      </c>
      <c r="G10" s="11"/>
      <c r="H10" s="12">
        <v>115.86</v>
      </c>
      <c r="I10" s="12">
        <f ca="1">ROUND(INDIRECT(ADDRESS(ROW()+(0), COLUMN()+(-3), 1))*INDIRECT(ADDRESS(ROW()+(0), COLUMN()+(-1), 1)), 2)</f>
        <v>22.13</v>
      </c>
    </row>
    <row r="11" spans="1:9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56</v>
      </c>
      <c r="G11" s="11"/>
      <c r="H11" s="12">
        <v>0.4</v>
      </c>
      <c r="I11" s="12">
        <f ca="1">ROUND(INDIRECT(ADDRESS(ROW()+(0), COLUMN()+(-3), 1))*INDIRECT(ADDRESS(ROW()+(0), COLUMN()+(-1), 1)), 2)</f>
        <v>22.4</v>
      </c>
    </row>
    <row r="12" spans="1:9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</v>
      </c>
      <c r="G12" s="11"/>
      <c r="H12" s="12">
        <v>1.5</v>
      </c>
      <c r="I12" s="12">
        <f ca="1">ROUND(INDIRECT(ADDRESS(ROW()+(0), COLUMN()+(-3), 1))*INDIRECT(ADDRESS(ROW()+(0), COLUMN()+(-1), 1)), 2)</f>
        <v>0.03</v>
      </c>
    </row>
    <row r="13" spans="1:9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0.046</v>
      </c>
      <c r="G13" s="11"/>
      <c r="H13" s="12">
        <v>53.48</v>
      </c>
      <c r="I13" s="12">
        <f ca="1">ROUND(INDIRECT(ADDRESS(ROW()+(0), COLUMN()+(-3), 1))*INDIRECT(ADDRESS(ROW()+(0), COLUMN()+(-1), 1)), 2)</f>
        <v>2.46</v>
      </c>
    </row>
    <row r="14" spans="1:9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0.064</v>
      </c>
      <c r="G14" s="11"/>
      <c r="H14" s="12">
        <v>73.55</v>
      </c>
      <c r="I14" s="12">
        <f ca="1">ROUND(INDIRECT(ADDRESS(ROW()+(0), COLUMN()+(-3), 1))*INDIRECT(ADDRESS(ROW()+(0), COLUMN()+(-1), 1)), 2)</f>
        <v>4.71</v>
      </c>
    </row>
    <row r="15" spans="1:9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1"/>
      <c r="H15" s="12">
        <v>28.5</v>
      </c>
      <c r="I15" s="12">
        <f ca="1">ROUND(INDIRECT(ADDRESS(ROW()+(0), COLUMN()+(-3), 1))*INDIRECT(ADDRESS(ROW()+(0), COLUMN()+(-1), 1)), 2)</f>
        <v>28.5</v>
      </c>
    </row>
    <row r="16" spans="1:9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0.948</v>
      </c>
      <c r="G16" s="13"/>
      <c r="H16" s="14">
        <v>11.5</v>
      </c>
      <c r="I16" s="14">
        <f ca="1">ROUND(INDIRECT(ADDRESS(ROW()+(0), COLUMN()+(-3), 1))*INDIRECT(ADDRESS(ROW()+(0), COLUMN()+(-1), 1)), 2)</f>
        <v>10.9</v>
      </c>
    </row>
    <row r="17" spans="1:9" ht="13.50" thickBot="1" customHeight="1">
      <c r="A17" s="15"/>
      <c r="B17" s="15"/>
      <c r="C17" s="15"/>
      <c r="D17" s="15"/>
      <c r="E17" s="15"/>
      <c r="F17" s="9" t="s">
        <v>33</v>
      </c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91.13</v>
      </c>
    </row>
    <row r="18" spans="1:9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5"/>
      <c r="I18" s="15"/>
    </row>
    <row r="19" spans="1:9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0.179</v>
      </c>
      <c r="G19" s="13"/>
      <c r="H19" s="14">
        <v>40.9</v>
      </c>
      <c r="I19" s="14">
        <f ca="1">ROUND(INDIRECT(ADDRESS(ROW()+(0), COLUMN()+(-3), 1))*INDIRECT(ADDRESS(ROW()+(0), COLUMN()+(-1), 1)), 2)</f>
        <v>7.32</v>
      </c>
    </row>
    <row r="20" spans="1:9" ht="13.50" thickBot="1" customHeight="1">
      <c r="A20" s="15"/>
      <c r="B20" s="15"/>
      <c r="C20" s="15"/>
      <c r="D20" s="15"/>
      <c r="E20" s="15"/>
      <c r="F20" s="9" t="s">
        <v>38</v>
      </c>
      <c r="G20" s="9"/>
      <c r="H20" s="9"/>
      <c r="I20" s="17">
        <f ca="1">ROUND(SUM(INDIRECT(ADDRESS(ROW()+(-1), COLUMN()+(0), 1))), 2)</f>
        <v>7.32</v>
      </c>
    </row>
    <row r="21" spans="1:9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5"/>
      <c r="I21" s="15"/>
    </row>
    <row r="22" spans="1:9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2.252</v>
      </c>
      <c r="G22" s="11"/>
      <c r="H22" s="12">
        <v>28.42</v>
      </c>
      <c r="I22" s="12">
        <f ca="1">ROUND(INDIRECT(ADDRESS(ROW()+(0), COLUMN()+(-3), 1))*INDIRECT(ADDRESS(ROW()+(0), COLUMN()+(-1), 1)), 2)</f>
        <v>64</v>
      </c>
    </row>
    <row r="23" spans="1:9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3">
        <v>2.084</v>
      </c>
      <c r="G23" s="13"/>
      <c r="H23" s="14">
        <v>23.81</v>
      </c>
      <c r="I23" s="14">
        <f ca="1">ROUND(INDIRECT(ADDRESS(ROW()+(0), COLUMN()+(-3), 1))*INDIRECT(ADDRESS(ROW()+(0), COLUMN()+(-1), 1)), 2)</f>
        <v>49.62</v>
      </c>
    </row>
    <row r="24" spans="1:9" ht="13.50" thickBot="1" customHeight="1">
      <c r="A24" s="15"/>
      <c r="B24" s="15"/>
      <c r="C24" s="15"/>
      <c r="D24" s="15"/>
      <c r="E24" s="15"/>
      <c r="F24" s="9" t="s">
        <v>46</v>
      </c>
      <c r="G24" s="9"/>
      <c r="H24" s="9"/>
      <c r="I24" s="17">
        <f ca="1">ROUND(SUM(INDIRECT(ADDRESS(ROW()+(-1), COLUMN()+(0), 1)),INDIRECT(ADDRESS(ROW()+(-2), COLUMN()+(0), 1))), 2)</f>
        <v>113.62</v>
      </c>
    </row>
    <row r="25" spans="1:9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8"/>
      <c r="H25" s="15"/>
      <c r="I25" s="15"/>
    </row>
    <row r="26" spans="1:9" ht="13.50" thickBot="1" customHeight="1">
      <c r="A26" s="19"/>
      <c r="B26" s="19"/>
      <c r="C26" s="19"/>
      <c r="D26" s="20" t="s">
        <v>48</v>
      </c>
      <c r="E26" s="19" t="s">
        <v>49</v>
      </c>
      <c r="F26" s="13">
        <v>2</v>
      </c>
      <c r="G26" s="13"/>
      <c r="H26" s="14">
        <f ca="1">ROUND(SUM(INDIRECT(ADDRESS(ROW()+(-2), COLUMN()+(1), 1)),INDIRECT(ADDRESS(ROW()+(-6), COLUMN()+(1), 1)),INDIRECT(ADDRESS(ROW()+(-9), COLUMN()+(1), 1))), 2)</f>
        <v>212.07</v>
      </c>
      <c r="I26" s="14">
        <f ca="1">ROUND(INDIRECT(ADDRESS(ROW()+(0), COLUMN()+(-3), 1))*INDIRECT(ADDRESS(ROW()+(0), COLUMN()+(-1), 1))/100, 2)</f>
        <v>4.24</v>
      </c>
    </row>
    <row r="27" spans="1:9" ht="13.50" thickBot="1" customHeight="1">
      <c r="A27" s="21" t="s">
        <v>50</v>
      </c>
      <c r="B27" s="21"/>
      <c r="C27" s="21"/>
      <c r="D27" s="22"/>
      <c r="E27" s="23"/>
      <c r="F27" s="24" t="s">
        <v>51</v>
      </c>
      <c r="G27" s="24"/>
      <c r="H27" s="25"/>
      <c r="I27" s="26">
        <f ca="1">ROUND(SUM(INDIRECT(ADDRESS(ROW()+(-1), COLUMN()+(0), 1)),INDIRECT(ADDRESS(ROW()+(-3), COLUMN()+(0), 1)),INDIRECT(ADDRESS(ROW()+(-7), COLUMN()+(0), 1)),INDIRECT(ADDRESS(ROW()+(-10), COLUMN()+(0), 1))), 2)</f>
        <v>216.31</v>
      </c>
    </row>
    <row r="30" spans="1:9" ht="13.50" thickBot="1" customHeight="1">
      <c r="A30" s="27" t="s">
        <v>52</v>
      </c>
      <c r="B30" s="27"/>
      <c r="C30" s="27"/>
      <c r="D30" s="27"/>
      <c r="E30" s="27"/>
      <c r="F30" s="27"/>
      <c r="G30" s="27" t="s">
        <v>53</v>
      </c>
      <c r="H30" s="27" t="s">
        <v>54</v>
      </c>
      <c r="I30" s="27" t="s">
        <v>55</v>
      </c>
    </row>
    <row r="31" spans="1:9" ht="13.50" thickBot="1" customHeight="1">
      <c r="A31" s="28" t="s">
        <v>56</v>
      </c>
      <c r="B31" s="28"/>
      <c r="C31" s="28"/>
      <c r="D31" s="28"/>
      <c r="E31" s="28"/>
      <c r="F31" s="28"/>
      <c r="G31" s="29">
        <v>1.06202e+006</v>
      </c>
      <c r="H31" s="29">
        <v>1.06202e+006</v>
      </c>
      <c r="I31" s="29" t="s">
        <v>57</v>
      </c>
    </row>
    <row r="32" spans="1:9" ht="13.50" thickBot="1" customHeight="1">
      <c r="A32" s="30" t="s">
        <v>58</v>
      </c>
      <c r="B32" s="30"/>
      <c r="C32" s="30"/>
      <c r="D32" s="30"/>
      <c r="E32" s="30"/>
      <c r="F32" s="30"/>
      <c r="G32" s="31"/>
      <c r="H32" s="31"/>
      <c r="I32" s="31"/>
    </row>
    <row r="33" spans="1:9" ht="13.50" thickBot="1" customHeight="1">
      <c r="A33" s="28" t="s">
        <v>59</v>
      </c>
      <c r="B33" s="28"/>
      <c r="C33" s="28"/>
      <c r="D33" s="28"/>
      <c r="E33" s="28"/>
      <c r="F33" s="28"/>
      <c r="G33" s="29">
        <v>1.18202e+006</v>
      </c>
      <c r="H33" s="29">
        <v>1.18202e+006</v>
      </c>
      <c r="I33" s="29" t="s">
        <v>60</v>
      </c>
    </row>
    <row r="34" spans="1:9" ht="13.50" thickBot="1" customHeight="1">
      <c r="A34" s="30" t="s">
        <v>61</v>
      </c>
      <c r="B34" s="30"/>
      <c r="C34" s="30"/>
      <c r="D34" s="30"/>
      <c r="E34" s="30"/>
      <c r="F34" s="30"/>
      <c r="G34" s="31"/>
      <c r="H34" s="31"/>
      <c r="I34" s="31"/>
    </row>
    <row r="37" spans="1:1" ht="33.75" thickBot="1" customHeight="1">
      <c r="A37" s="1" t="s">
        <v>62</v>
      </c>
      <c r="B37" s="1"/>
      <c r="C37" s="1"/>
      <c r="D37" s="1"/>
      <c r="E37" s="1"/>
      <c r="F37" s="1"/>
      <c r="G37" s="1"/>
      <c r="H37" s="1"/>
      <c r="I37" s="1"/>
    </row>
    <row r="38" spans="1:1" ht="33.75" thickBot="1" customHeight="1">
      <c r="A38" s="1" t="s">
        <v>63</v>
      </c>
      <c r="B38" s="1"/>
      <c r="C38" s="1"/>
      <c r="D38" s="1"/>
      <c r="E38" s="1"/>
      <c r="F38" s="1"/>
      <c r="G38" s="1"/>
      <c r="H38" s="1"/>
      <c r="I38" s="1"/>
    </row>
    <row r="39" spans="1:1" ht="33.75" thickBot="1" customHeight="1">
      <c r="A39" s="1" t="s">
        <v>64</v>
      </c>
      <c r="B39" s="1"/>
      <c r="C39" s="1"/>
      <c r="D39" s="1"/>
      <c r="E39" s="1"/>
      <c r="F39" s="1"/>
      <c r="G39" s="1"/>
      <c r="H39" s="1"/>
      <c r="I39" s="1"/>
    </row>
  </sheetData>
  <mergeCells count="57">
    <mergeCell ref="A1:I1"/>
    <mergeCell ref="C3:I3"/>
    <mergeCell ref="A5:I5"/>
    <mergeCell ref="A8:C8"/>
    <mergeCell ref="F8:G8"/>
    <mergeCell ref="A9:C9"/>
    <mergeCell ref="E9:G9"/>
    <mergeCell ref="A10:C10"/>
    <mergeCell ref="F10:G10"/>
    <mergeCell ref="A11:C11"/>
    <mergeCell ref="F11:G11"/>
    <mergeCell ref="A12:C12"/>
    <mergeCell ref="F12:G12"/>
    <mergeCell ref="A13:C13"/>
    <mergeCell ref="F13:G13"/>
    <mergeCell ref="A14:C14"/>
    <mergeCell ref="F14:G14"/>
    <mergeCell ref="A15:C15"/>
    <mergeCell ref="F15:G15"/>
    <mergeCell ref="A16:C16"/>
    <mergeCell ref="F16:G16"/>
    <mergeCell ref="A17:C17"/>
    <mergeCell ref="F17:H17"/>
    <mergeCell ref="A18:C18"/>
    <mergeCell ref="E18:G18"/>
    <mergeCell ref="A19:C19"/>
    <mergeCell ref="F19:G19"/>
    <mergeCell ref="A20:C20"/>
    <mergeCell ref="F20:H20"/>
    <mergeCell ref="A21:C21"/>
    <mergeCell ref="E21:G21"/>
    <mergeCell ref="A22:C22"/>
    <mergeCell ref="F22:G22"/>
    <mergeCell ref="A23:C23"/>
    <mergeCell ref="F23:G23"/>
    <mergeCell ref="A24:C24"/>
    <mergeCell ref="F24:H24"/>
    <mergeCell ref="A25:C25"/>
    <mergeCell ref="E25:G25"/>
    <mergeCell ref="A26:C26"/>
    <mergeCell ref="F26:G26"/>
    <mergeCell ref="A27:E27"/>
    <mergeCell ref="F27:H27"/>
    <mergeCell ref="A30:F30"/>
    <mergeCell ref="A31:F31"/>
    <mergeCell ref="G31:G32"/>
    <mergeCell ref="H31:H32"/>
    <mergeCell ref="I31:I32"/>
    <mergeCell ref="A32:F32"/>
    <mergeCell ref="A33:F33"/>
    <mergeCell ref="G33:G34"/>
    <mergeCell ref="H33:H34"/>
    <mergeCell ref="I33:I34"/>
    <mergeCell ref="A34:F34"/>
    <mergeCell ref="A37:I37"/>
    <mergeCell ref="A38:I38"/>
    <mergeCell ref="A39:I39"/>
  </mergeCells>
  <pageMargins left="0.147638" right="0.147638" top="0.206693" bottom="0.206693" header="0.0" footer="0.0"/>
  <pageSetup paperSize="9" orientation="portrait"/>
  <rowBreaks count="0" manualBreakCount="0">
    </rowBreaks>
</worksheet>
</file>