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<sst xmlns="http://schemas.openxmlformats.org/spreadsheetml/2006/main" count="26" uniqueCount="26">
  <si>
    <t xml:space="preserve"/>
  </si>
  <si>
    <t xml:space="preserve">IEX064</t>
  </si>
  <si>
    <t xml:space="preserve">U</t>
  </si>
  <si>
    <t xml:space="preserve">Interruptor diferencial modular, "SCHNEIDER ELECTRIC".</t>
  </si>
  <si>
    <r>
      <rPr>
        <sz val="8.25"/>
        <color rgb="FF000000"/>
        <rFont val="Arial"/>
        <family val="2"/>
      </rPr>
      <t xml:space="preserve">Interruptor diferencial instantani, tetrapolar (4P), intensitat nominal 25 A, sensibilitat 500 mA, classe AC, model iID A9R16425 "SCHNEIDER ELECTRIC".</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</si>
  <si>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</si>
  <si>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</si>
  <si>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</si>
  <si>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</si>
  <si>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</si>
  <si>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</si>
  <si>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</si>
  <si>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mt35ase315ki</t>
  </si>
  <si>
    <t xml:space="preserve">U</t>
  </si>
  <si>
    <t xml:space="preserve">Interruptor diferencial instantani, tetrapolar (4P), intensitat nominal 25 A, sensibilitat 500 mA, classe AC, model iID A9R16425 "SCHNEIDER ELECTRIC", de 72x96x69 mm, muntatge sobre carril DIN, amb connexió mitjançant borns de caixa per a cables de coure, segons UNE-EN 61008-1.</t>
  </si>
  <si>
    <t xml:space="preserve">Subtotal materials:</t>
  </si>
  <si>
    <t xml:space="preserve">Mà d'obra</t>
  </si>
  <si>
    <t xml:space="preserve">mo003</t>
  </si>
  <si>
    <t xml:space="preserve">h</t>
  </si>
  <si>
    <t xml:space="preserve">Oficial 1ª electricista.</t>
  </si>
  <si>
    <t xml:space="preserve">Subtotal mà d'obra:</t>
  </si>
  <si>
    <t xml:space="preserve">Costos directes complementaris</t>
  </si>
  <si>
    <t xml:space="preserve">%</t>
  </si>
  <si>
    <t xml:space="preserve">Costos directes complementaris</t>
  </si>
  <si>
    <t xml:space="preserve">Cost de manteniment decennal: 15,23€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</si>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</sst>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14" customWidth="1"/>
    <col min="4" max="4" width="75.31" customWidth="1"/>
    <col min="5" max="5" width="12.75" customWidth="1"/>
    <col min="6" max="6" width="11.22"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24.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2">
        <v>1</v>
      </c>
      <c r="F10" s="14">
        <v>284.76</v>
      </c>
      <c r="G10" s="14">
        <f ca="1">ROUND(INDIRECT(ADDRESS(ROW()+(0), COLUMN()+(-2), 1))*INDIRECT(ADDRESS(ROW()+(0), COLUMN()+(-1), 1)), 2)</f>
        <v>284.76</v>
      </c>
    </row>
    <row r="11" spans="1:7" ht="13.50" thickBot="1" customHeight="1">
      <c r="A11" s="15"/>
      <c r="B11" s="15"/>
      <c r="C11" s="15"/>
      <c r="D11" s="15"/>
      <c r="E11" s="9" t="s">
        <v>15</v>
      </c>
      <c r="F11" s="9"/>
      <c r="G11" s="17">
        <f ca="1">ROUND(SUM(INDIRECT(ADDRESS(ROW()+(-1), COLUMN()+(0), 1))), 2)</f>
        <v>284.76</v>
      </c>
    </row>
    <row r="12" spans="1:7" ht="13.50" thickBot="1" customHeight="1">
      <c r="A12" s="15">
        <v>2</v>
      </c>
      <c r="B12" s="15"/>
      <c r="C12" s="15"/>
      <c r="D12" s="18" t="s">
        <v>16</v>
      </c>
      <c r="E12" s="18"/>
      <c r="F12" s="15"/>
      <c r="G12" s="15"/>
    </row>
    <row r="13" spans="1:7" ht="13.50" thickBot="1" customHeight="1">
      <c r="A13" s="1" t="s">
        <v>17</v>
      </c>
      <c r="B13" s="1"/>
      <c r="C13" s="10" t="s">
        <v>18</v>
      </c>
      <c r="D13" s="1" t="s">
        <v>19</v>
      </c>
      <c r="E13" s="12">
        <v>0.45</v>
      </c>
      <c r="F13" s="14">
        <v>30.63</v>
      </c>
      <c r="G13" s="14">
        <f ca="1">ROUND(INDIRECT(ADDRESS(ROW()+(0), COLUMN()+(-2), 1))*INDIRECT(ADDRESS(ROW()+(0), COLUMN()+(-1), 1)), 2)</f>
        <v>13.78</v>
      </c>
    </row>
    <row r="14" spans="1:7" ht="13.50" thickBot="1" customHeight="1">
      <c r="A14" s="15"/>
      <c r="B14" s="15"/>
      <c r="C14" s="15"/>
      <c r="D14" s="15"/>
      <c r="E14" s="9" t="s">
        <v>20</v>
      </c>
      <c r="F14" s="9"/>
      <c r="G14" s="17">
        <f ca="1">ROUND(SUM(INDIRECT(ADDRESS(ROW()+(-1), COLUMN()+(0), 1))), 2)</f>
        <v>13.78</v>
      </c>
    </row>
    <row r="15" spans="1:7" ht="13.50" thickBot="1" customHeight="1">
      <c r="A15" s="15">
        <v>3</v>
      </c>
      <c r="B15" s="15"/>
      <c r="C15" s="15"/>
      <c r="D15" s="18" t="s">
        <v>21</v>
      </c>
      <c r="E15" s="18"/>
      <c r="F15" s="15"/>
      <c r="G15" s="15"/>
    </row>
    <row r="16" spans="1:7" ht="13.50" thickBot="1" customHeight="1">
      <c r="A16" s="19"/>
      <c r="B16" s="19"/>
      <c r="C16" s="20" t="s">
        <v>22</v>
      </c>
      <c r="D16" s="19" t="s">
        <v>23</v>
      </c>
      <c r="E16" s="12">
        <v>2</v>
      </c>
      <c r="F16" s="14">
        <f ca="1">ROUND(SUM(INDIRECT(ADDRESS(ROW()+(-2), COLUMN()+(1), 1)),INDIRECT(ADDRESS(ROW()+(-5), COLUMN()+(1), 1))), 2)</f>
        <v>298.54</v>
      </c>
      <c r="G16" s="14">
        <f ca="1">ROUND(INDIRECT(ADDRESS(ROW()+(0), COLUMN()+(-2), 1))*INDIRECT(ADDRESS(ROW()+(0), COLUMN()+(-1), 1))/100, 2)</f>
        <v>5.97</v>
      </c>
    </row>
    <row r="17" spans="1:7" ht="13.50" thickBot="1" customHeight="1">
      <c r="A17" s="21" t="s">
        <v>24</v>
      </c>
      <c r="B17" s="21"/>
      <c r="C17" s="22"/>
      <c r="D17" s="23"/>
      <c r="E17" s="24" t="s">
        <v>25</v>
      </c>
      <c r="F17" s="25"/>
      <c r="G17" s="26">
        <f ca="1">ROUND(SUM(INDIRECT(ADDRESS(ROW()+(-1), COLUMN()+(0), 1)),INDIRECT(ADDRESS(ROW()+(-3), COLUMN()+(0), 1)),INDIRECT(ADDRESS(ROW()+(-6), COLUMN()+(0), 1))), 2)</f>
        <v>304.51</v>
      </c>
    </row>
  </sheetData>
  <mergeCells count="19">
    <mergeCell ref="A1:G1"/>
    <mergeCell ref="C3:G3"/>
    <mergeCell ref="A5:G5"/>
    <mergeCell ref="A8:B8"/>
    <mergeCell ref="A9:B9"/>
    <mergeCell ref="D9:E9"/>
    <mergeCell ref="A10:B10"/>
    <mergeCell ref="A11:B11"/>
    <mergeCell ref="E11:F11"/>
    <mergeCell ref="A12:B12"/>
    <mergeCell ref="D12:E12"/>
    <mergeCell ref="A13:B13"/>
    <mergeCell ref="A14:B14"/>
    <mergeCell ref="E14:F14"/>
    <mergeCell ref="A15:B15"/>
    <mergeCell ref="D15:E15"/>
    <mergeCell ref="A16:B16"/>
    <mergeCell ref="A17:D17"/>
    <mergeCell ref="E17:F17"/>
  </mergeCells>
  <pageMargins left="0.147638" right="0.147638" top="0.206693" bottom="0.206693" header="0.0" footer="0.0"/>
  <pageSetup paperSize="9" orientation="portrait"/>
  <rowBreaks count="0" manualBreakCount="0">
    </rowBreaks>
</worksheet>
</file>