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<sst xmlns="http://schemas.openxmlformats.org/spreadsheetml/2006/main" count="32" uniqueCount="32">
  <si>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</si>
  <si>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IEI021</t>
  </si>
  <si>
    <t xml:space="preserve">U</t>
  </si>
  <si>
    <t xml:space="preserve">Circuit de recàrrega de vehicles elèctrics, individual, en garatge d'edifici plurifamiliar.</t>
  </si>
  <si>
    <r>
      <rPr>
        <sz val="8.25"/>
        <color rgb="FF000000"/>
        <rFont val="Arial"/>
        <family val="2"/>
      </rPr>
      <t xml:space="preserve">Circuit monofàsic de recàrrega de vehicles elèctrics, individual, en garatge d'edifici plurifamiliar, de 50 m de longitud, format per cables unipolars amb conductors de coure, H07Z1-K (AS) B2ca-s1a,d1,a1 3G6 mm², sent la seva tensió assignada de 450/750 V, sota tub protector de PVC rígid, blindat, endollable, de color negre, amb IP547, de 20 mm de diàmetre. Instal·lació en superfície. El preu no inclou l'estació de recàrrega de vehicles elèctrics.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</si>
  <si>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</si>
  <si>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</si>
  <si>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</si>
  <si>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</si>
  <si>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</si>
  <si>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</si>
  <si>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</si>
  <si>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mt35aia090ab</t>
  </si>
  <si>
    <t xml:space="preserve">m</t>
  </si>
  <si>
    <t xml:space="preserve">Tub rígid de PVC, endollable, corbable en calent, de color negre, de 20 mm de diàmetre nominal, per a canalització fixa en superfície. Resistència a la compressió 1250 N, resistència a l'impacte 2 joules, temperatura de treball -5°C fins 60°C, amb grau de protecció IP547 segons UNE 20324, propietats elèctriques: aïllant, no propagador de la flama. Segons UNE-EN 61386-1 i UNE-EN 61386-22. Inclús abraçadores, elements de subjecció i accessoris (corbes, maneguets, tes, colzes i corbes flexibles).</t>
  </si>
  <si>
    <t xml:space="preserve">mt35cun020d</t>
  </si>
  <si>
    <t xml:space="preserve">m</t>
  </si>
  <si>
    <t xml:space="preserve">Cable unipolar H07Z1-K (AS), sent la seva tensió assignada de 450/750 V, reacció al foc classe B2ca-s1a,d1,a1 segons UNE-EN 50575, amb conductor multifilar de coure classe 5 (-K) de 6 mm² de secció, amb aïllament de compost termoplàstic a força de poliolefina lliure de halògens amb baixa emissió de fums i gasos corrosius (Z1). Segons UNE 211025.</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</si>
  <si>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</si>
  <si>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</si>
  <si>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</si>
  <si>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</si>
  <si>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</si>
  <si>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</si>
  <si>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</si>
  <si>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</si>
  <si>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</si>
  <si>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</si>
  <si>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</si>
  <si>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</si>
  <si>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26,98€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</si>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</sst>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36" customWidth="1"/>
    <col min="4" max="4" width="6.63" customWidth="1"/>
    <col min="5" max="5" width="75.14"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50</v>
      </c>
      <c r="G10" s="12">
        <v>1.65</v>
      </c>
      <c r="H10" s="12">
        <f ca="1">ROUND(INDIRECT(ADDRESS(ROW()+(0), COLUMN()+(-2), 1))*INDIRECT(ADDRESS(ROW()+(0), COLUMN()+(-1), 1)), 2)</f>
        <v>82.5</v>
      </c>
    </row>
    <row r="11" spans="1:8" ht="55.50" thickBot="1" customHeight="1">
      <c r="A11" s="1" t="s">
        <v>15</v>
      </c>
      <c r="B11" s="1"/>
      <c r="C11" s="1"/>
      <c r="D11" s="10" t="s">
        <v>16</v>
      </c>
      <c r="E11" s="1" t="s">
        <v>17</v>
      </c>
      <c r="F11" s="13">
        <v>150</v>
      </c>
      <c r="G11" s="14">
        <v>1.58</v>
      </c>
      <c r="H11" s="14">
        <f ca="1">ROUND(INDIRECT(ADDRESS(ROW()+(0), COLUMN()+(-2), 1))*INDIRECT(ADDRESS(ROW()+(0), COLUMN()+(-1), 1)), 2)</f>
        <v>237</v>
      </c>
    </row>
    <row r="12" spans="1:8" ht="13.50" thickBot="1" customHeight="1">
      <c r="A12" s="15"/>
      <c r="B12" s="15"/>
      <c r="C12" s="15"/>
      <c r="D12" s="15"/>
      <c r="E12" s="15"/>
      <c r="F12" s="9" t="s">
        <v>18</v>
      </c>
      <c r="G12" s="9"/>
      <c r="H12" s="17">
        <f ca="1">ROUND(SUM(INDIRECT(ADDRESS(ROW()+(-1), COLUMN()+(0), 1)),INDIRECT(ADDRESS(ROW()+(-2), COLUMN()+(0), 1))), 2)</f>
        <v>319.5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3.539</v>
      </c>
      <c r="G14" s="12">
        <v>29.34</v>
      </c>
      <c r="H14" s="12">
        <f ca="1">ROUND(INDIRECT(ADDRESS(ROW()+(0), COLUMN()+(-2), 1))*INDIRECT(ADDRESS(ROW()+(0), COLUMN()+(-1), 1)), 2)</f>
        <v>103.83</v>
      </c>
    </row>
    <row r="15" spans="1:8" ht="13.50" thickBot="1" customHeight="1">
      <c r="A15" s="1" t="s">
        <v>23</v>
      </c>
      <c r="B15" s="1"/>
      <c r="C15" s="1"/>
      <c r="D15" s="10" t="s">
        <v>24</v>
      </c>
      <c r="E15" s="1" t="s">
        <v>25</v>
      </c>
      <c r="F15" s="13">
        <v>4.182</v>
      </c>
      <c r="G15" s="14">
        <v>25.25</v>
      </c>
      <c r="H15" s="14">
        <f ca="1">ROUND(INDIRECT(ADDRESS(ROW()+(0), COLUMN()+(-2), 1))*INDIRECT(ADDRESS(ROW()+(0), COLUMN()+(-1), 1)), 2)</f>
        <v>105.6</v>
      </c>
    </row>
    <row r="16" spans="1:8" ht="13.50" thickBot="1" customHeight="1">
      <c r="A16" s="15"/>
      <c r="B16" s="15"/>
      <c r="C16" s="15"/>
      <c r="D16" s="15"/>
      <c r="E16" s="15"/>
      <c r="F16" s="9" t="s">
        <v>26</v>
      </c>
      <c r="G16" s="9"/>
      <c r="H16" s="17">
        <f ca="1">ROUND(SUM(INDIRECT(ADDRESS(ROW()+(-1), COLUMN()+(0), 1)),INDIRECT(ADDRESS(ROW()+(-2), COLUMN()+(0), 1))), 2)</f>
        <v>209.43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528.93</v>
      </c>
      <c r="H18" s="14">
        <f ca="1">ROUND(INDIRECT(ADDRESS(ROW()+(0), COLUMN()+(-2), 1))*INDIRECT(ADDRESS(ROW()+(0), COLUMN()+(-1), 1))/100, 2)</f>
        <v>10.58</v>
      </c>
    </row>
    <row r="19" spans="1:8" ht="13.50" thickBot="1" customHeight="1">
      <c r="A19" s="21" t="s">
        <v>30</v>
      </c>
      <c r="B19" s="21"/>
      <c r="C19" s="21"/>
      <c r="D19" s="22"/>
      <c r="E19" s="23"/>
      <c r="F19" s="24" t="s">
        <v>31</v>
      </c>
      <c r="G19" s="25"/>
      <c r="H19" s="26">
        <f ca="1">ROUND(SUM(INDIRECT(ADDRESS(ROW()+(-1), COLUMN()+(0), 1)),INDIRECT(ADDRESS(ROW()+(-3), COLUMN()+(0), 1)),INDIRECT(ADDRESS(ROW()+(-7), COLUMN()+(0), 1))), 2)</f>
        <v>539.51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