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<sst xmlns="http://schemas.openxmlformats.org/spreadsheetml/2006/main" count="38" uniqueCount="38">
  <si>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</si>
  <si>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ICS054</t>
  </si>
  <si>
    <t xml:space="preserve">U</t>
  </si>
  <si>
    <t xml:space="preserve">Interacumulador per a calefacció.</t>
  </si>
  <si>
    <r>
      <rPr>
        <sz val="8.25"/>
        <color rgb="FF000000"/>
        <rFont val="Arial"/>
        <family val="2"/>
      </rPr>
      <t xml:space="preserve">Interacumulador d'acer negre, amb bescanviador d'un serpentí, de terra, 800 l, altura 1840 mm, diàmetre 950 mm, aïllament de 50 mm d'espessor amb poliuretà d'alta densitat, lliure de CFC, termòmetres, amb folre embuatat desmuntable per ús interior. Inclús vàlvules de tall, elements de muntatge i accessoris necessaris per al seu correcte funcionament.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</si>
  <si>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</si>
  <si>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</si>
  <si>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</si>
  <si>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</si>
  <si>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</si>
  <si>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</si>
  <si>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</si>
  <si>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mt38csg410f</t>
  </si>
  <si>
    <t xml:space="preserve">U</t>
  </si>
  <si>
    <t xml:space="preserve">Interacumulador d'acer negre, amb bescanviador d'un serpentí, de terra, 800 l, altura 1840 mm, diàmetre 950 mm, aïllament de 50 mm d'espessor amb poliuretà d'alta densitat, lliure de CFC, termòmetres, amb folre embuatat desmuntable per ús interior.</t>
  </si>
  <si>
    <t xml:space="preserve">mt37sve010e</t>
  </si>
  <si>
    <t xml:space="preserve">U</t>
  </si>
  <si>
    <t xml:space="preserve">Vàlvula d'esfera de llautó niquelat per roscar de 1 1/4".</t>
  </si>
  <si>
    <t xml:space="preserve">mt37sve010d</t>
  </si>
  <si>
    <t xml:space="preserve">U</t>
  </si>
  <si>
    <t xml:space="preserve">Vàlvula d'esfera de llautó niquelat per roscar de 1".</t>
  </si>
  <si>
    <t xml:space="preserve">mt38www010</t>
  </si>
  <si>
    <t xml:space="preserve">U</t>
  </si>
  <si>
    <t xml:space="preserve">Material auxiliar per instal·lacions de calefacció.</t>
  </si>
  <si>
    <t xml:space="preserve">Subtotal materials:</t>
  </si>
  <si>
    <t xml:space="preserve">Mà d'obra</t>
  </si>
  <si>
    <t xml:space="preserve">mo004</t>
  </si>
  <si>
    <t xml:space="preserve">h</t>
  </si>
  <si>
    <t xml:space="preserve">Oficial 1ª calefactor.</t>
  </si>
  <si>
    <t xml:space="preserve">mo103</t>
  </si>
  <si>
    <t xml:space="preserve">h</t>
  </si>
  <si>
    <t xml:space="preserve">Ajudant calefactor.</t>
  </si>
  <si>
    <t xml:space="preserve">Subtotal mà d'obra:</t>
  </si>
  <si>
    <t xml:space="preserve">Costos directes complementaris</t>
  </si>
  <si>
    <t xml:space="preserve">%</t>
  </si>
  <si>
    <t xml:space="preserve">Costos directes complementaris</t>
  </si>
  <si>
    <t xml:space="preserve">Cost de manteniment decennal: 489,63€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</si>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</sst>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2106</v>
      </c>
      <c r="H10" s="12">
        <f ca="1">ROUND(INDIRECT(ADDRESS(ROW()+(0), COLUMN()+(-2), 1))*INDIRECT(ADDRESS(ROW()+(0), COLUMN()+(-1), 1)), 2)</f>
        <v>2106</v>
      </c>
    </row>
    <row r="11" spans="1:8" ht="13.50" thickBot="1" customHeight="1">
      <c r="A11" s="1" t="s">
        <v>15</v>
      </c>
      <c r="B11" s="1"/>
      <c r="C11" s="1"/>
      <c r="D11" s="10" t="s">
        <v>16</v>
      </c>
      <c r="E11" s="1" t="s">
        <v>17</v>
      </c>
      <c r="F11" s="11">
        <v>2</v>
      </c>
      <c r="G11" s="12">
        <v>16.78</v>
      </c>
      <c r="H11" s="12">
        <f ca="1">ROUND(INDIRECT(ADDRESS(ROW()+(0), COLUMN()+(-2), 1))*INDIRECT(ADDRESS(ROW()+(0), COLUMN()+(-1), 1)), 2)</f>
        <v>33.56</v>
      </c>
    </row>
    <row r="12" spans="1:8" ht="13.50" thickBot="1" customHeight="1">
      <c r="A12" s="1" t="s">
        <v>18</v>
      </c>
      <c r="B12" s="1"/>
      <c r="C12" s="1"/>
      <c r="D12" s="10" t="s">
        <v>19</v>
      </c>
      <c r="E12" s="1" t="s">
        <v>20</v>
      </c>
      <c r="F12" s="11">
        <v>2</v>
      </c>
      <c r="G12" s="12">
        <v>12.15</v>
      </c>
      <c r="H12" s="12">
        <f ca="1">ROUND(INDIRECT(ADDRESS(ROW()+(0), COLUMN()+(-2), 1))*INDIRECT(ADDRESS(ROW()+(0), COLUMN()+(-1), 1)), 2)</f>
        <v>24.3</v>
      </c>
    </row>
    <row r="13" spans="1:8" ht="13.50" thickBot="1" customHeight="1">
      <c r="A13" s="1" t="s">
        <v>21</v>
      </c>
      <c r="B13" s="1"/>
      <c r="C13" s="1"/>
      <c r="D13" s="10" t="s">
        <v>22</v>
      </c>
      <c r="E13" s="1" t="s">
        <v>23</v>
      </c>
      <c r="F13" s="13">
        <v>1</v>
      </c>
      <c r="G13" s="14">
        <v>1.68</v>
      </c>
      <c r="H13" s="14">
        <f ca="1">ROUND(INDIRECT(ADDRESS(ROW()+(0), COLUMN()+(-2), 1))*INDIRECT(ADDRESS(ROW()+(0), COLUMN()+(-1), 1)), 2)</f>
        <v>1.68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2165.54</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2.204</v>
      </c>
      <c r="G16" s="12">
        <v>29.34</v>
      </c>
      <c r="H16" s="12">
        <f ca="1">ROUND(INDIRECT(ADDRESS(ROW()+(0), COLUMN()+(-2), 1))*INDIRECT(ADDRESS(ROW()+(0), COLUMN()+(-1), 1)), 2)</f>
        <v>64.67</v>
      </c>
    </row>
    <row r="17" spans="1:8" ht="13.50" thickBot="1" customHeight="1">
      <c r="A17" s="1" t="s">
        <v>29</v>
      </c>
      <c r="B17" s="1"/>
      <c r="C17" s="1"/>
      <c r="D17" s="10" t="s">
        <v>30</v>
      </c>
      <c r="E17" s="1" t="s">
        <v>31</v>
      </c>
      <c r="F17" s="13">
        <v>2.204</v>
      </c>
      <c r="G17" s="14">
        <v>25.25</v>
      </c>
      <c r="H17" s="14">
        <f ca="1">ROUND(INDIRECT(ADDRESS(ROW()+(0), COLUMN()+(-2), 1))*INDIRECT(ADDRESS(ROW()+(0), COLUMN()+(-1), 1)), 2)</f>
        <v>55.65</v>
      </c>
    </row>
    <row r="18" spans="1:8" ht="13.50" thickBot="1" customHeight="1">
      <c r="A18" s="15"/>
      <c r="B18" s="15"/>
      <c r="C18" s="15"/>
      <c r="D18" s="15"/>
      <c r="E18" s="15"/>
      <c r="F18" s="9" t="s">
        <v>32</v>
      </c>
      <c r="G18" s="9"/>
      <c r="H18" s="17">
        <f ca="1">ROUND(SUM(INDIRECT(ADDRESS(ROW()+(-1), COLUMN()+(0), 1)),INDIRECT(ADDRESS(ROW()+(-2), COLUMN()+(0), 1))), 2)</f>
        <v>120.32</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2285.86</v>
      </c>
      <c r="H20" s="14">
        <f ca="1">ROUND(INDIRECT(ADDRESS(ROW()+(0), COLUMN()+(-2), 1))*INDIRECT(ADDRESS(ROW()+(0), COLUMN()+(-1), 1))/100, 2)</f>
        <v>45.72</v>
      </c>
    </row>
    <row r="21" spans="1:8" ht="13.50" thickBot="1" customHeight="1">
      <c r="A21" s="21" t="s">
        <v>36</v>
      </c>
      <c r="B21" s="21"/>
      <c r="C21" s="21"/>
      <c r="D21" s="22"/>
      <c r="E21" s="23"/>
      <c r="F21" s="24" t="s">
        <v>37</v>
      </c>
      <c r="G21" s="25"/>
      <c r="H21" s="26">
        <f ca="1">ROUND(SUM(INDIRECT(ADDRESS(ROW()+(-1), COLUMN()+(0), 1)),INDIRECT(ADDRESS(ROW()+(-3), COLUMN()+(0), 1)),INDIRECT(ADDRESS(ROW()+(-7), COLUMN()+(0), 1))), 2)</f>
        <v>2331.58</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