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<sst xmlns="http://schemas.openxmlformats.org/spreadsheetml/2006/main" count="74" uniqueCount="74">
  <si>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</si>
  <si>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ICE116</t>
  </si>
  <si>
    <t xml:space="preserve">m²</t>
  </si>
  <si>
    <t xml:space="preserve">Sistema de calefacció i refrigeració per terra radiant, amb capa de morter, "SCHÜTZ".</t>
  </si>
  <si>
    <r>
      <rPr>
        <sz val="8.25"/>
        <color rgb="FF000000"/>
        <rFont val="Arial"/>
        <family val="2"/>
      </rPr>
      <t xml:space="preserve">Sistema de calefacció per terra radiant "SCHÜTZ", compost per, banda d'escuma de polietilè, de 160x8 mm, perfil de polietilè expandit, amb banda autoadhesiva, panell de galets de poliestirè expandit (EPS-T), amb millora de l'aïllament acústic a soroll aeri i d'impacte, amb làmina superficial de polietilè, de dimensions netes 907x1472 mm i 28 mm d'espessor, EPS-T 30-2 (DES sg), panell llis de poliestirè expandit (EPS-T), amb millora de l'aïllament acústic a soroll aeri i d'impacte, amb làmina superficial de plàstic amb serigrafiat de reixeta amb pas de 5 cm per guiat dels tubs, de 28 mm d'espessor, ultra-takk PRO EPS-T 30-2 (DES sg), tub de polietilè reticulat d'alta densitat (PE-X) amb barrera d'oxigen, de 16 mm de diàmetre exterior i 2 mm de gruix, duo-flex PE-Xa, i morter confeccionat en obra, amb 300 kg/m³ de ciment, dosificació 1:5, de 50 mm d'espessor, amb additiu fluïdificant per a morter, W 200 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</si>
  <si>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</si>
  <si>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</si>
  <si>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</si>
  <si>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</si>
  <si>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</si>
  <si>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</si>
  <si>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</si>
  <si>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mt17stz502a</t>
  </si>
  <si>
    <t xml:space="preserve">m</t>
  </si>
  <si>
    <t xml:space="preserve">Banda d'escuma de polietilè, de 160x8 mm, "SCHÜTZ", amb una banda adhesiva en el dors i faldó d'estanquitat, per a formació de sòcol perimetral.</t>
  </si>
  <si>
    <t xml:space="preserve">mt17stz505a</t>
  </si>
  <si>
    <t xml:space="preserve">m</t>
  </si>
  <si>
    <t xml:space="preserve">Perfil de polietilè expandit, amb banda autoadhesiva "SCHÜTZ", per a formació de junt de dilatació.</t>
  </si>
  <si>
    <t xml:space="preserve">mt17stz009e</t>
  </si>
  <si>
    <t xml:space="preserve">m²</t>
  </si>
  <si>
    <t xml:space="preserve">Panell de galets de poliestirè expandit (EPS-T), amb millora de l'aïllament acústic a soroll aeri i d'impacte, amb làmina superficial de polietilè, de dimensions netes 907x1472 mm i 28 mm d'espessor, EPS-T 30-2 (DES sg) "SCHÜTZ", espessor total 46 mm, conductivitat tèrmica de la capa base 0,039 W/(mK), conductivitat tèrmica de la capa de tetons 0,039 W/(mK), proporcionant una reducció del nivell global de pressió de soroll d'impactes de 29 dB, resistència a compressió 5 kPa, pas del tub múltiple de 5,5 cm, vàlid per a tub de 14, 16 i 17 mm de diàmetre.</t>
  </si>
  <si>
    <t xml:space="preserve">mt17stz011d</t>
  </si>
  <si>
    <t xml:space="preserve">m²</t>
  </si>
  <si>
    <t xml:space="preserve">Panell llis de poliestirè expandit (EPS-T), amb millora de l'aïllament acústic a soroll aeri i d'impacte, amb làmina superficial de plàstic amb serigrafiat de reixeta amb pas de 5 cm per guiat dels tubs, de 28 mm d'espessor, ultra-takk PRO EPS-T 30-2 (DES sg) "SCHÜTZ", conductivitat tèrmica 0,039 W/(mK), proporcionant una reducció del nivell global de pressió de soroll d'impactes de 27 dB, subministrat en rotllos de 1000x10000 m.</t>
  </si>
  <si>
    <t xml:space="preserve">mt37stz010a</t>
  </si>
  <si>
    <t xml:space="preserve">m</t>
  </si>
  <si>
    <t xml:space="preserve">Tub de polietilè reticulat d'alta densitat (PE-X) amb barrera d'oxigen, de 16 mm de diàmetre exterior i 2 mm de gruix, duo-flex PE-Xa "SCHÜTZ", segons UNE-EN ISO 15875-2.</t>
  </si>
  <si>
    <t xml:space="preserve">mt08aaa010a</t>
  </si>
  <si>
    <t xml:space="preserve">m³</t>
  </si>
  <si>
    <t xml:space="preserve">Aigua.</t>
  </si>
  <si>
    <t xml:space="preserve">mt01arg005a</t>
  </si>
  <si>
    <t xml:space="preserve">t</t>
  </si>
  <si>
    <t xml:space="preserve">Sorra de pedrera, per a morter preparat en obra.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</si>
  <si>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</si>
  <si>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</si>
  <si>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</si>
  <si>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mt38stz500a</t>
  </si>
  <si>
    <t xml:space="preserve">U</t>
  </si>
  <si>
    <t xml:space="preserve">Bidó de 10 l d'additiu fluïdificant per a morter, W 200 S "SCHÜTZ".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</si>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</sst>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1.52</v>
      </c>
      <c r="J10" s="12">
        <f ca="1">ROUND(INDIRECT(ADDRESS(ROW()+(0), COLUMN()+(-4), 1))*INDIRECT(ADDRESS(ROW()+(0), COLUMN()+(-1), 1)), 2)</f>
        <v>1.52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1"/>
      <c r="H11" s="11"/>
      <c r="I11" s="12">
        <v>8.27</v>
      </c>
      <c r="J11" s="12">
        <f ca="1">ROUND(INDIRECT(ADDRESS(ROW()+(0), COLUMN()+(-4), 1))*INDIRECT(ADDRESS(ROW()+(0), COLUMN()+(-1), 1)), 2)</f>
        <v>0.41</v>
      </c>
    </row>
    <row r="12" spans="1:10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1"/>
      <c r="I12" s="12">
        <v>25.44</v>
      </c>
      <c r="J12" s="12">
        <f ca="1">ROUND(INDIRECT(ADDRESS(ROW()+(0), COLUMN()+(-4), 1))*INDIRECT(ADDRESS(ROW()+(0), COLUMN()+(-1), 1)), 2)</f>
        <v>25.44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1"/>
      <c r="H13" s="11"/>
      <c r="I13" s="12">
        <v>12.41</v>
      </c>
      <c r="J13" s="12">
        <f ca="1">ROUND(INDIRECT(ADDRESS(ROW()+(0), COLUMN()+(-4), 1))*INDIRECT(ADDRESS(ROW()+(0), COLUMN()+(-1), 1)), 2)</f>
        <v>1.24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4.4</v>
      </c>
      <c r="G14" s="11"/>
      <c r="H14" s="11"/>
      <c r="I14" s="12">
        <v>1.8</v>
      </c>
      <c r="J14" s="12">
        <f ca="1">ROUND(INDIRECT(ADDRESS(ROW()+(0), COLUMN()+(-4), 1))*INDIRECT(ADDRESS(ROW()+(0), COLUMN()+(-1), 1)), 2)</f>
        <v>7.92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0.008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1"/>
      <c r="H16" s="11"/>
      <c r="I16" s="12">
        <v>18</v>
      </c>
      <c r="J16" s="12">
        <f ca="1">ROUND(INDIRECT(ADDRESS(ROW()+(0), COLUMN()+(-4), 1))*INDIRECT(ADDRESS(ROW()+(0), COLUMN()+(-1), 1)), 2)</f>
        <v>1.35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15</v>
      </c>
      <c r="G17" s="11"/>
      <c r="H17" s="11"/>
      <c r="I17" s="12">
        <v>0.1</v>
      </c>
      <c r="J17" s="12">
        <f ca="1">ROUND(INDIRECT(ADDRESS(ROW()+(0), COLUMN()+(-4), 1))*INDIRECT(ADDRESS(ROW()+(0), COLUMN()+(-1), 1)), 2)</f>
        <v>1.5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0.02</v>
      </c>
      <c r="G18" s="13"/>
      <c r="H18" s="13"/>
      <c r="I18" s="14">
        <v>33.03</v>
      </c>
      <c r="J18" s="14">
        <f ca="1">ROUND(INDIRECT(ADDRESS(ROW()+(0), COLUMN()+(-4), 1))*INDIRECT(ADDRESS(ROW()+(0), COLUMN()+(-1), 1)), 2)</f>
        <v>0.66</v>
      </c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40.05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0.035</v>
      </c>
      <c r="G21" s="13"/>
      <c r="H21" s="13"/>
      <c r="I21" s="14">
        <v>3.45</v>
      </c>
      <c r="J21" s="14">
        <f ca="1">ROUND(INDIRECT(ADDRESS(ROW()+(0), COLUMN()+(-4), 1))*INDIRECT(ADDRESS(ROW()+(0), COLUMN()+(-1), 1)), 2)</f>
        <v>0.12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0.12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0.722</v>
      </c>
      <c r="G24" s="11"/>
      <c r="H24" s="11"/>
      <c r="I24" s="12">
        <v>29.34</v>
      </c>
      <c r="J24" s="12">
        <f ca="1">ROUND(INDIRECT(ADDRESS(ROW()+(0), COLUMN()+(-4), 1))*INDIRECT(ADDRESS(ROW()+(0), COLUMN()+(-1), 1)), 2)</f>
        <v>21.18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0.722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18.23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0.131</v>
      </c>
      <c r="G26" s="11"/>
      <c r="H26" s="11"/>
      <c r="I26" s="12">
        <v>28.42</v>
      </c>
      <c r="J26" s="12">
        <f ca="1">ROUND(INDIRECT(ADDRESS(ROW()+(0), COLUMN()+(-4), 1))*INDIRECT(ADDRESS(ROW()+(0), COLUMN()+(-1), 1)), 2)</f>
        <v>3.72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0.131</v>
      </c>
      <c r="G27" s="13"/>
      <c r="H27" s="13"/>
      <c r="I27" s="14">
        <v>25.28</v>
      </c>
      <c r="J27" s="14">
        <f ca="1">ROUND(INDIRECT(ADDRESS(ROW()+(0), COLUMN()+(-4), 1))*INDIRECT(ADDRESS(ROW()+(0), COLUMN()+(-1), 1)), 2)</f>
        <v>3.31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46.44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1)),INDIRECT(ADDRESS(ROW()+(-11), COLUMN()+(1), 1))), 2)</f>
        <v>86.61</v>
      </c>
      <c r="J30" s="14">
        <f ca="1">ROUND(INDIRECT(ADDRESS(ROW()+(0), COLUMN()+(-4), 1))*INDIRECT(ADDRESS(ROW()+(0), COLUMN()+(-1), 1))/100, 2)</f>
        <v>1.73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1)),INDIRECT(ADDRESS(ROW()+(-12), COLUMN()+(0), 1))), 2)</f>
        <v>88.34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172012</v>
      </c>
      <c r="H35" s="29">
        <v>172013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72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8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