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<sst xmlns="http://schemas.openxmlformats.org/spreadsheetml/2006/main" count="77" uniqueCount="77">
  <si>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</si>
  <si>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ICE108</t>
  </si>
  <si>
    <t xml:space="preserve">m²</t>
  </si>
  <si>
    <t xml:space="preserve">Sistema de calefacció i refrigeració per terra radiant, amb capa de morter, "ALB".</t>
  </si>
  <si>
    <r>
      <rPr>
        <sz val="8.25"/>
        <color rgb="FF000000"/>
        <rFont val="Arial"/>
        <family val="2"/>
      </rPr>
      <t xml:space="preserve">Sistema de calefacció per terra radiant "ALB", compost per: film de polietilè de baixa densitat, de 300 µm d'espessor, per a formació de barrera antihumitat; panell aïllant llis de poliestirè expandit, de 1000x500 mm i 25 mm d'espessor, amb làmina superficial d'alumini, difusora de la calor, de 0,25 mm d'espessor, resistència tèrmica 0,75 m²K/W, model Difutec; tub multicapa format per una capa exterior de polietilè resistent a la temperatura (PE-RT), una capa intermèdia d'alumini de 0,2 mm d'espessor soldada a testa i una capa interior de polietilè resistent a la temperatura (PE-RT), de 17 mm de diàmetre exterior i 2 mm de gruix; grapes de plàstic per a fixació del tub al panell llis; banda d'escuma de polietilè d'estructura cel·lular tancada, de 7x137 mm, per a formació de sòcol perimetral; perfil d'escuma de polietilè, de 100x9 mm, amb base autoadhesiva, per a formació de junt de dilatació; i morter confeccionat en obra, amb 300 kg/m³ de ciment, dosificació 1:5, de 50 mm d'espessor, amb additiu superplastificant per a morter, potenciador de la resistència, de la impermeabilitat i de la durabilitat del morter. Totalment muntat, connexionat i provat.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</si>
  <si>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</si>
  <si>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</si>
  <si>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</si>
  <si>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</si>
  <si>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</si>
  <si>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</si>
  <si>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</si>
  <si>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mt38alb120a</t>
  </si>
  <si>
    <t xml:space="preserve">m²</t>
  </si>
  <si>
    <t xml:space="preserve">Film de polietilè de baixa densitat, de 300 µm d'espessor, "ALB".</t>
  </si>
  <si>
    <t xml:space="preserve">mt38alb115b</t>
  </si>
  <si>
    <t xml:space="preserve">m</t>
  </si>
  <si>
    <t xml:space="preserve">Banda d'escuma de polietilè d'estructura cel·lular tancada, de 7x137 mm, "ALB", amb pel·lícula termosoldada de polietilè, de 160 mm.</t>
  </si>
  <si>
    <t xml:space="preserve">mt38alb110a</t>
  </si>
  <si>
    <t xml:space="preserve">m</t>
  </si>
  <si>
    <t xml:space="preserve">Perfil d'escuma de polietilè, de 100x9 mm, amb base autoadhesiva, "ALB".</t>
  </si>
  <si>
    <t xml:space="preserve">mt17alb009a</t>
  </si>
  <si>
    <t xml:space="preserve">m²</t>
  </si>
  <si>
    <t xml:space="preserve">Panell aïllant llis de poliestirè expandit, de 1000x500 mm i 25 mm d'espessor, amb làmina superficial d'alumini, difusora de la calor, de 0,25 mm d'espessor, resistència tèrmica 0,75 m²K/W, model Difutec "ALB", proveït de solapes autoadhesives i quadrícula serigrafiada de guia.</t>
  </si>
  <si>
    <t xml:space="preserve">mt37alb200a</t>
  </si>
  <si>
    <t xml:space="preserve">m</t>
  </si>
  <si>
    <t xml:space="preserve">Tub multicapa format per una capa exterior de polietilè resistent a la temperatura (PE-RT), una capa intermèdia d'alumini de 0,2 mm d'espessor soldada a testa i una capa interior de polietilè resistent a la temperatura (PE-RT), de 17 mm de diàmetre exterior i 2 mm de gruix, "ALB", subministrat en rotllos de 200 m de longitud.</t>
  </si>
  <si>
    <t xml:space="preserve">mt17alb001a</t>
  </si>
  <si>
    <t xml:space="preserve">U</t>
  </si>
  <si>
    <t xml:space="preserve">Grapa de plàstic, "ALB", per a la fixació del tub al panell llis.</t>
  </si>
  <si>
    <t xml:space="preserve">mt08aaa010a</t>
  </si>
  <si>
    <t xml:space="preserve">m³</t>
  </si>
  <si>
    <t xml:space="preserve">Aigua.</t>
  </si>
  <si>
    <t xml:space="preserve">mt01arg005a</t>
  </si>
  <si>
    <t xml:space="preserve">t</t>
  </si>
  <si>
    <t xml:space="preserve">Sorra de pedrera, per a morter preparat en obra.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</si>
  <si>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</si>
  <si>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</si>
  <si>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</si>
  <si>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mt38alb135a</t>
  </si>
  <si>
    <t xml:space="preserve">l</t>
  </si>
  <si>
    <t xml:space="preserve">Additiu superplastificant per a morter, potenciador de la resistència, de la impermeabilitat i de la durabilitat del morter, "ALB".</t>
  </si>
  <si>
    <t xml:space="preserve">Subtotal materials:</t>
  </si>
  <si>
    <t xml:space="preserve">Equip i maquinària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</si>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</sst>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5.78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1"/>
      <c r="H10" s="11"/>
      <c r="I10" s="12">
        <v>4.01</v>
      </c>
      <c r="J10" s="12">
        <f ca="1">ROUND(INDIRECT(ADDRESS(ROW()+(0), COLUMN()+(-4), 1))*INDIRECT(ADDRESS(ROW()+(0), COLUMN()+(-1), 1)), 2)</f>
        <v>4.41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1"/>
      <c r="H11" s="11"/>
      <c r="I11" s="12">
        <v>1.59</v>
      </c>
      <c r="J11" s="12">
        <f ca="1">ROUND(INDIRECT(ADDRESS(ROW()+(0), COLUMN()+(-4), 1))*INDIRECT(ADDRESS(ROW()+(0), COLUMN()+(-1), 1)), 2)</f>
        <v>1.75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1"/>
      <c r="H12" s="11"/>
      <c r="I12" s="12">
        <v>10.66</v>
      </c>
      <c r="J12" s="12">
        <f ca="1">ROUND(INDIRECT(ADDRESS(ROW()+(0), COLUMN()+(-4), 1))*INDIRECT(ADDRESS(ROW()+(0), COLUMN()+(-1), 1)), 2)</f>
        <v>0.53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1"/>
      <c r="I13" s="12">
        <v>25.2</v>
      </c>
      <c r="J13" s="12">
        <f ca="1">ROUND(INDIRECT(ADDRESS(ROW()+(0), COLUMN()+(-4), 1))*INDIRECT(ADDRESS(ROW()+(0), COLUMN()+(-1), 1)), 2)</f>
        <v>25.2</v>
      </c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1"/>
      <c r="H14" s="11"/>
      <c r="I14" s="12">
        <v>2.33</v>
      </c>
      <c r="J14" s="12">
        <f ca="1">ROUND(INDIRECT(ADDRESS(ROW()+(0), COLUMN()+(-4), 1))*INDIRECT(ADDRESS(ROW()+(0), COLUMN()+(-1), 1)), 2)</f>
        <v>46.6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40</v>
      </c>
      <c r="G15" s="11"/>
      <c r="H15" s="11"/>
      <c r="I15" s="12">
        <v>0.12</v>
      </c>
      <c r="J15" s="12">
        <f ca="1">ROUND(INDIRECT(ADDRESS(ROW()+(0), COLUMN()+(-4), 1))*INDIRECT(ADDRESS(ROW()+(0), COLUMN()+(-1), 1)), 2)</f>
        <v>4.8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0.008</v>
      </c>
      <c r="G16" s="11"/>
      <c r="H16" s="11"/>
      <c r="I16" s="12">
        <v>1.5</v>
      </c>
      <c r="J16" s="12">
        <f ca="1">ROUND(INDIRECT(ADDRESS(ROW()+(0), COLUMN()+(-4), 1))*INDIRECT(ADDRESS(ROW()+(0), COLUMN()+(-1), 1)), 2)</f>
        <v>0.01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0.075</v>
      </c>
      <c r="G17" s="11"/>
      <c r="H17" s="11"/>
      <c r="I17" s="12">
        <v>18</v>
      </c>
      <c r="J17" s="12">
        <f ca="1">ROUND(INDIRECT(ADDRESS(ROW()+(0), COLUMN()+(-4), 1))*INDIRECT(ADDRESS(ROW()+(0), COLUMN()+(-1), 1)), 2)</f>
        <v>1.35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15</v>
      </c>
      <c r="G18" s="11"/>
      <c r="H18" s="11"/>
      <c r="I18" s="12">
        <v>0.1</v>
      </c>
      <c r="J18" s="12">
        <f ca="1">ROUND(INDIRECT(ADDRESS(ROW()+(0), COLUMN()+(-4), 1))*INDIRECT(ADDRESS(ROW()+(0), COLUMN()+(-1), 1)), 2)</f>
        <v>1.5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0.16</v>
      </c>
      <c r="G19" s="13"/>
      <c r="H19" s="13"/>
      <c r="I19" s="14">
        <v>5.42</v>
      </c>
      <c r="J19" s="14">
        <f ca="1">ROUND(INDIRECT(ADDRESS(ROW()+(0), COLUMN()+(-4), 1))*INDIRECT(ADDRESS(ROW()+(0), COLUMN()+(-1), 1)), 2)</f>
        <v>0.87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87.02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0.035</v>
      </c>
      <c r="G22" s="13"/>
      <c r="H22" s="13"/>
      <c r="I22" s="14">
        <v>3.45</v>
      </c>
      <c r="J22" s="14">
        <f ca="1">ROUND(INDIRECT(ADDRESS(ROW()+(0), COLUMN()+(-4), 1))*INDIRECT(ADDRESS(ROW()+(0), COLUMN()+(-1), 1)), 2)</f>
        <v>0.12</v>
      </c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1))), 2)</f>
        <v>0.12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0.875</v>
      </c>
      <c r="G25" s="11"/>
      <c r="H25" s="11"/>
      <c r="I25" s="12">
        <v>30.63</v>
      </c>
      <c r="J25" s="12">
        <f ca="1">ROUND(INDIRECT(ADDRESS(ROW()+(0), COLUMN()+(-4), 1))*INDIRECT(ADDRESS(ROW()+(0), COLUMN()+(-1), 1)), 2)</f>
        <v>26.8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0.875</v>
      </c>
      <c r="G26" s="11"/>
      <c r="H26" s="11"/>
      <c r="I26" s="12">
        <v>26.36</v>
      </c>
      <c r="J26" s="12">
        <f ca="1">ROUND(INDIRECT(ADDRESS(ROW()+(0), COLUMN()+(-4), 1))*INDIRECT(ADDRESS(ROW()+(0), COLUMN()+(-1), 1)), 2)</f>
        <v>23.07</v>
      </c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0.131</v>
      </c>
      <c r="G27" s="11"/>
      <c r="H27" s="11"/>
      <c r="I27" s="12">
        <v>29.67</v>
      </c>
      <c r="J27" s="12">
        <f ca="1">ROUND(INDIRECT(ADDRESS(ROW()+(0), COLUMN()+(-4), 1))*INDIRECT(ADDRESS(ROW()+(0), COLUMN()+(-1), 1)), 2)</f>
        <v>3.89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0.131</v>
      </c>
      <c r="G28" s="13"/>
      <c r="H28" s="13"/>
      <c r="I28" s="14">
        <v>26.39</v>
      </c>
      <c r="J28" s="14">
        <f ca="1">ROUND(INDIRECT(ADDRESS(ROW()+(0), COLUMN()+(-4), 1))*INDIRECT(ADDRESS(ROW()+(0), COLUMN()+(-1), 1)), 2)</f>
        <v>3.46</v>
      </c>
    </row>
    <row r="29" spans="1:10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1))), 2)</f>
        <v>57.22</v>
      </c>
    </row>
    <row r="30" spans="1:10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3"/>
      <c r="H31" s="13"/>
      <c r="I31" s="14">
        <f ca="1">ROUND(SUM(INDIRECT(ADDRESS(ROW()+(-2), COLUMN()+(1), 1)),INDIRECT(ADDRESS(ROW()+(-8), COLUMN()+(1), 1)),INDIRECT(ADDRESS(ROW()+(-11), COLUMN()+(1), 1))), 2)</f>
        <v>144.36</v>
      </c>
      <c r="J31" s="14">
        <f ca="1">ROUND(INDIRECT(ADDRESS(ROW()+(0), COLUMN()+(-4), 1))*INDIRECT(ADDRESS(ROW()+(0), COLUMN()+(-1), 1))/100, 2)</f>
        <v>2.89</v>
      </c>
    </row>
    <row r="32" spans="1:10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4"/>
      <c r="H32" s="24"/>
      <c r="I32" s="25"/>
      <c r="J32" s="26">
        <f ca="1">ROUND(SUM(INDIRECT(ADDRESS(ROW()+(-1), COLUMN()+(0), 1)),INDIRECT(ADDRESS(ROW()+(-3), COLUMN()+(0), 1)),INDIRECT(ADDRESS(ROW()+(-9), COLUMN()+(0), 1)),INDIRECT(ADDRESS(ROW()+(-12), COLUMN()+(0), 1))), 2)</f>
        <v>147.25</v>
      </c>
    </row>
    <row r="35" spans="1:10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 t="s">
        <v>69</v>
      </c>
      <c r="I35" s="27"/>
      <c r="J35" s="27" t="s">
        <v>70</v>
      </c>
    </row>
    <row r="36" spans="1:10" ht="13.50" thickBot="1" customHeight="1">
      <c r="A36" s="28" t="s">
        <v>71</v>
      </c>
      <c r="B36" s="28"/>
      <c r="C36" s="28"/>
      <c r="D36" s="28"/>
      <c r="E36" s="28"/>
      <c r="F36" s="28"/>
      <c r="G36" s="29">
        <v>172012</v>
      </c>
      <c r="H36" s="29">
        <v>172013</v>
      </c>
      <c r="I36" s="29"/>
      <c r="J36" s="29" t="s">
        <v>72</v>
      </c>
    </row>
    <row r="37" spans="1:10" ht="13.5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I29"/>
    <mergeCell ref="A30:B30"/>
    <mergeCell ref="C30:D30"/>
    <mergeCell ref="E30:H30"/>
    <mergeCell ref="A31:B31"/>
    <mergeCell ref="C31:D31"/>
    <mergeCell ref="F31:H31"/>
    <mergeCell ref="A32:E32"/>
    <mergeCell ref="F32:I32"/>
    <mergeCell ref="A35:F35"/>
    <mergeCell ref="H35:I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