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<sst xmlns="http://schemas.openxmlformats.org/spreadsheetml/2006/main" count="62" uniqueCount="62">
  <si>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</si>
  <si>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ICD020</t>
  </si>
  <si>
    <t xml:space="preserve">U</t>
  </si>
  <si>
    <t xml:space="preserve">Dipòsit de superfície.</t>
  </si>
  <si>
    <r>
      <rPr>
        <sz val="8.25"/>
        <color rgb="FF000000"/>
        <rFont val="Arial"/>
        <family val="2"/>
      </rPr>
      <t xml:space="preserve">Dipòsit de gasoil de superfície de xapa d'acer, de doble paret, amb una capacitat de 10000 litres, per a consums col·lectius.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</si>
  <si>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</si>
  <si>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</si>
  <si>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</si>
  <si>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</si>
  <si>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</si>
  <si>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</si>
  <si>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</si>
  <si>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mt38dep020p</t>
  </si>
  <si>
    <t xml:space="preserve">U</t>
  </si>
  <si>
    <t xml:space="preserve">Dipòsit de gasoil de xapa d'acer, de superfície, de doble paret, amb una capacitat de 10000 litres, per a consums col·lectius, segons UNE 62350. Tractament exterior: granallat SA 2 1/2 i acabat mitjançant emprimació d'epoxi-poliamida i poliuretà blanc. Inclús tap de drenatge i elements de protecció segons normativa.</t>
  </si>
  <si>
    <t xml:space="preserve">mt38dep022a</t>
  </si>
  <si>
    <t xml:space="preserve">U</t>
  </si>
  <si>
    <t xml:space="preserve">Indicador de nivell per dipòsit de combustibles líquids.</t>
  </si>
  <si>
    <t xml:space="preserve">mt38dep023a</t>
  </si>
  <si>
    <t xml:space="preserve">U</t>
  </si>
  <si>
    <t xml:space="preserve">Interruptor de nivell per dipòsit de combustibles líquids.</t>
  </si>
  <si>
    <t xml:space="preserve">mt38dep024c</t>
  </si>
  <si>
    <t xml:space="preserve">U</t>
  </si>
  <si>
    <t xml:space="preserve">Conjunt de boca de càrrega, valvuleria i accessoris de connexió per dipòsit de combustibles líquids.</t>
  </si>
  <si>
    <t xml:space="preserve">mt43tco010ca</t>
  </si>
  <si>
    <t xml:space="preserve">m</t>
  </si>
  <si>
    <t xml:space="preserve">Tub de coure estirat en fred sense soldadura, diàmetre D=16/18 mm i 1 mm d'espessor, segons UNE-EN 1057.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</si>
  <si>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</si>
  <si>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</si>
  <si>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</si>
  <si>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mt38dep027a</t>
  </si>
  <si>
    <t xml:space="preserve">U</t>
  </si>
  <si>
    <t xml:space="preserve">Tapa de registre de 40x40 cm, per a inspecció de dipòsit de combustibles líquids de superfície. Inclús accessoris.</t>
  </si>
  <si>
    <t xml:space="preserve">Subtotal materials:</t>
  </si>
  <si>
    <t xml:space="preserve">Equip i maquinària</t>
  </si>
  <si>
    <t xml:space="preserve">mq07gte010c</t>
  </si>
  <si>
    <t xml:space="preserve">h</t>
  </si>
  <si>
    <t xml:space="preserve">Grua autopropulsada de braç telescòpic amb una capacitat d'elevació de 30 t i 27 m d'altura màxima de treball.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</si>
  <si>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</si>
  <si>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</si>
  <si>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</si>
  <si>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</si>
  <si>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</si>
  <si>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</si>
  <si>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</si>
  <si>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</si>
  <si>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</si>
  <si>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</si>
  <si>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</si>
  <si>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</si>
  <si>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738,12€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</si>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</sst>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0.21" customWidth="1"/>
    <col min="5" max="5" width="4.76" customWidth="1"/>
    <col min="6" max="6" width="8.84" customWidth="1"/>
    <col min="7" max="7" width="2.89" customWidth="1"/>
    <col min="8" max="8" width="10.71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4050</v>
      </c>
      <c r="H10" s="12"/>
      <c r="I10" s="12">
        <f ca="1">ROUND(INDIRECT(ADDRESS(ROW()+(0), COLUMN()+(-4), 1))*INDIRECT(ADDRESS(ROW()+(0), COLUMN()+(-2), 1)), 2)</f>
        <v>4050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177.25</v>
      </c>
      <c r="H11" s="12"/>
      <c r="I11" s="12">
        <f ca="1">ROUND(INDIRECT(ADDRESS(ROW()+(0), COLUMN()+(-4), 1))*INDIRECT(ADDRESS(ROW()+(0), COLUMN()+(-2), 1)), 2)</f>
        <v>177.25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33.25</v>
      </c>
      <c r="H12" s="12"/>
      <c r="I12" s="12">
        <f ca="1">ROUND(INDIRECT(ADDRESS(ROW()+(0), COLUMN()+(-4), 1))*INDIRECT(ADDRESS(ROW()+(0), COLUMN()+(-2), 1)), 2)</f>
        <v>33.25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96.55</v>
      </c>
      <c r="H13" s="12"/>
      <c r="I13" s="12">
        <f ca="1">ROUND(INDIRECT(ADDRESS(ROW()+(0), COLUMN()+(-4), 1))*INDIRECT(ADDRESS(ROW()+(0), COLUMN()+(-2), 1)), 2)</f>
        <v>96.55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13.15</v>
      </c>
      <c r="F14" s="11"/>
      <c r="G14" s="12">
        <v>2.4</v>
      </c>
      <c r="H14" s="12"/>
      <c r="I14" s="12">
        <f ca="1">ROUND(INDIRECT(ADDRESS(ROW()+(0), COLUMN()+(-4), 1))*INDIRECT(ADDRESS(ROW()+(0), COLUMN()+(-2), 1)), 2)</f>
        <v>31.56</v>
      </c>
      <c r="J14" s="12"/>
    </row>
    <row r="15" spans="1:10" ht="76.50" thickBot="1" customHeight="1">
      <c r="A15" s="1" t="s">
        <v>27</v>
      </c>
      <c r="B15" s="1"/>
      <c r="C15" s="10" t="s">
        <v>28</v>
      </c>
      <c r="D15" s="1" t="s">
        <v>29</v>
      </c>
      <c r="E15" s="11">
        <v>10</v>
      </c>
      <c r="F15" s="11"/>
      <c r="G15" s="12">
        <v>3.11</v>
      </c>
      <c r="H15" s="12"/>
      <c r="I15" s="12">
        <f ca="1">ROUND(INDIRECT(ADDRESS(ROW()+(0), COLUMN()+(-4), 1))*INDIRECT(ADDRESS(ROW()+(0), COLUMN()+(-2), 1)), 2)</f>
        <v>31.1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3"/>
      <c r="G16" s="14">
        <v>39.5</v>
      </c>
      <c r="H16" s="14"/>
      <c r="I16" s="14">
        <f ca="1">ROUND(INDIRECT(ADDRESS(ROW()+(0), COLUMN()+(-4), 1))*INDIRECT(ADDRESS(ROW()+(0), COLUMN()+(-2), 1)), 2)</f>
        <v>39.5</v>
      </c>
      <c r="J16" s="14"/>
    </row>
    <row r="17" spans="1:10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4459.21</v>
      </c>
      <c r="J17" s="17"/>
    </row>
    <row r="18" spans="1:10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5"/>
      <c r="H18" s="15"/>
      <c r="I18" s="15"/>
      <c r="J18" s="15"/>
    </row>
    <row r="19" spans="1:10" ht="24.00" thickBot="1" customHeight="1">
      <c r="A19" s="1" t="s">
        <v>35</v>
      </c>
      <c r="B19" s="1"/>
      <c r="C19" s="10" t="s">
        <v>36</v>
      </c>
      <c r="D19" s="1" t="s">
        <v>37</v>
      </c>
      <c r="E19" s="13">
        <v>2.757</v>
      </c>
      <c r="F19" s="13"/>
      <c r="G19" s="14">
        <v>75.04</v>
      </c>
      <c r="H19" s="14"/>
      <c r="I19" s="14">
        <f ca="1">ROUND(INDIRECT(ADDRESS(ROW()+(0), COLUMN()+(-4), 1))*INDIRECT(ADDRESS(ROW()+(0), COLUMN()+(-2), 1)), 2)</f>
        <v>206.89</v>
      </c>
      <c r="J19" s="14"/>
    </row>
    <row r="20" spans="1:10" ht="13.50" thickBot="1" customHeight="1">
      <c r="A20" s="15"/>
      <c r="B20" s="15"/>
      <c r="C20" s="15"/>
      <c r="D20" s="15"/>
      <c r="E20" s="9" t="s">
        <v>38</v>
      </c>
      <c r="F20" s="9"/>
      <c r="G20" s="9"/>
      <c r="H20" s="9"/>
      <c r="I20" s="17">
        <f ca="1">ROUND(SUM(INDIRECT(ADDRESS(ROW()+(-1), COLUMN()+(0), 1))), 2)</f>
        <v>206.89</v>
      </c>
      <c r="J20" s="17"/>
    </row>
    <row r="21" spans="1:10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5"/>
      <c r="H21" s="15"/>
      <c r="I21" s="15"/>
      <c r="J21" s="15"/>
    </row>
    <row r="22" spans="1:10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9.211</v>
      </c>
      <c r="F22" s="11"/>
      <c r="G22" s="12">
        <v>29.34</v>
      </c>
      <c r="H22" s="12"/>
      <c r="I22" s="12">
        <f ca="1">ROUND(INDIRECT(ADDRESS(ROW()+(0), COLUMN()+(-4), 1))*INDIRECT(ADDRESS(ROW()+(0), COLUMN()+(-2), 1)), 2)</f>
        <v>270.25</v>
      </c>
      <c r="J22" s="12"/>
    </row>
    <row r="23" spans="1:10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9.211</v>
      </c>
      <c r="F23" s="13"/>
      <c r="G23" s="14">
        <v>25.25</v>
      </c>
      <c r="H23" s="14"/>
      <c r="I23" s="14">
        <f ca="1">ROUND(INDIRECT(ADDRESS(ROW()+(0), COLUMN()+(-4), 1))*INDIRECT(ADDRESS(ROW()+(0), COLUMN()+(-2), 1)), 2)</f>
        <v>232.58</v>
      </c>
      <c r="J23" s="14"/>
    </row>
    <row r="24" spans="1:10" ht="13.50" thickBot="1" customHeight="1">
      <c r="A24" s="15"/>
      <c r="B24" s="15"/>
      <c r="C24" s="15"/>
      <c r="D24" s="15"/>
      <c r="E24" s="9" t="s">
        <v>46</v>
      </c>
      <c r="F24" s="9"/>
      <c r="G24" s="9"/>
      <c r="H24" s="9"/>
      <c r="I24" s="17">
        <f ca="1">ROUND(SUM(INDIRECT(ADDRESS(ROW()+(-1), COLUMN()+(0), 1)),INDIRECT(ADDRESS(ROW()+(-2), COLUMN()+(0), 1))), 2)</f>
        <v>502.83</v>
      </c>
      <c r="J24" s="17"/>
    </row>
    <row r="25" spans="1:10" ht="13.50" thickBot="1" customHeight="1">
      <c r="A25" s="15">
        <v>4</v>
      </c>
      <c r="B25" s="15"/>
      <c r="C25" s="15"/>
      <c r="D25" s="18" t="s">
        <v>47</v>
      </c>
      <c r="E25" s="18"/>
      <c r="F25" s="18"/>
      <c r="G25" s="15"/>
      <c r="H25" s="15"/>
      <c r="I25" s="15"/>
      <c r="J25" s="15"/>
    </row>
    <row r="26" spans="1:10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3"/>
      <c r="G26" s="14">
        <f ca="1">ROUND(SUM(INDIRECT(ADDRESS(ROW()+(-2), COLUMN()+(2), 1)),INDIRECT(ADDRESS(ROW()+(-6), COLUMN()+(2), 1)),INDIRECT(ADDRESS(ROW()+(-9), COLUMN()+(2), 1))), 2)</f>
        <v>5168.93</v>
      </c>
      <c r="H26" s="14"/>
      <c r="I26" s="14">
        <f ca="1">ROUND(INDIRECT(ADDRESS(ROW()+(0), COLUMN()+(-4), 1))*INDIRECT(ADDRESS(ROW()+(0), COLUMN()+(-2), 1))/100, 2)</f>
        <v>103.38</v>
      </c>
      <c r="J26" s="14"/>
    </row>
    <row r="27" spans="1:10" ht="13.50" thickBot="1" customHeight="1">
      <c r="A27" s="21" t="s">
        <v>50</v>
      </c>
      <c r="B27" s="21"/>
      <c r="C27" s="22"/>
      <c r="D27" s="23"/>
      <c r="E27" s="24" t="s">
        <v>51</v>
      </c>
      <c r="F27" s="24"/>
      <c r="G27" s="25"/>
      <c r="H27" s="25"/>
      <c r="I27" s="26">
        <f ca="1">ROUND(SUM(INDIRECT(ADDRESS(ROW()+(-1), COLUMN()+(0), 1)),INDIRECT(ADDRESS(ROW()+(-3), COLUMN()+(0), 1)),INDIRECT(ADDRESS(ROW()+(-7), COLUMN()+(0), 1)),INDIRECT(ADDRESS(ROW()+(-10), COLUMN()+(0), 1))), 2)</f>
        <v>5272.31</v>
      </c>
      <c r="J27" s="26"/>
    </row>
    <row r="30" spans="1:10" ht="13.50" thickBot="1" customHeight="1">
      <c r="A30" s="27" t="s">
        <v>52</v>
      </c>
      <c r="B30" s="27"/>
      <c r="C30" s="27"/>
      <c r="D30" s="27"/>
      <c r="E30" s="27"/>
      <c r="F30" s="27" t="s">
        <v>53</v>
      </c>
      <c r="G30" s="27"/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9">
        <v>1.12201e+006</v>
      </c>
      <c r="G31" s="29"/>
      <c r="H31" s="29">
        <v>1.12201e+006</v>
      </c>
      <c r="I31" s="29"/>
      <c r="J31" s="29" t="s">
        <v>57</v>
      </c>
    </row>
    <row r="32" spans="1:10" ht="24.00" thickBot="1" customHeight="1">
      <c r="A32" s="30" t="s">
        <v>58</v>
      </c>
      <c r="B32" s="30"/>
      <c r="C32" s="30"/>
      <c r="D32" s="30"/>
      <c r="E32" s="30"/>
      <c r="F32" s="31"/>
      <c r="G32" s="31"/>
      <c r="H32" s="31"/>
      <c r="I32" s="31"/>
      <c r="J32" s="3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0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F12"/>
    <mergeCell ref="G12:H12"/>
    <mergeCell ref="I12:J12"/>
    <mergeCell ref="A13:B13"/>
    <mergeCell ref="E13:F13"/>
    <mergeCell ref="G13:H13"/>
    <mergeCell ref="I13:J13"/>
    <mergeCell ref="A14:B14"/>
    <mergeCell ref="E14:F14"/>
    <mergeCell ref="G14:H14"/>
    <mergeCell ref="I14:J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H17"/>
    <mergeCell ref="I17:J17"/>
    <mergeCell ref="A18:B18"/>
    <mergeCell ref="D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B23"/>
    <mergeCell ref="E23:F23"/>
    <mergeCell ref="G23:H23"/>
    <mergeCell ref="I23:J23"/>
    <mergeCell ref="A24:B24"/>
    <mergeCell ref="E24:H24"/>
    <mergeCell ref="I24:J24"/>
    <mergeCell ref="A25:B25"/>
    <mergeCell ref="D25:F25"/>
    <mergeCell ref="G25:H25"/>
    <mergeCell ref="I25:J25"/>
    <mergeCell ref="A26:B26"/>
    <mergeCell ref="E26:F26"/>
    <mergeCell ref="G26:H26"/>
    <mergeCell ref="I26:J26"/>
    <mergeCell ref="A27:D27"/>
    <mergeCell ref="E27:H27"/>
    <mergeCell ref="I27:J27"/>
    <mergeCell ref="A30:E30"/>
    <mergeCell ref="F30:G30"/>
    <mergeCell ref="H30:I30"/>
    <mergeCell ref="A31:E31"/>
    <mergeCell ref="F31:G32"/>
    <mergeCell ref="H31:I32"/>
    <mergeCell ref="J31:J32"/>
    <mergeCell ref="A32:E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