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<sst xmlns="http://schemas.openxmlformats.org/spreadsheetml/2006/main" count="29" uniqueCount="29">
  <si>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</si>
  <si>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IBY254</t>
  </si>
  <si>
    <t xml:space="preserve">U</t>
  </si>
  <si>
    <t xml:space="preserve">Unitat exterior d'aire condicionat, per a substitució, per a sistema VRV-IV+ Q, per a gas R-410A.</t>
  </si>
  <si>
    <r>
      <rPr>
        <sz val="8.25"/>
        <color rgb="FF000000"/>
        <rFont val="Arial"/>
        <family val="2"/>
      </rPr>
      <t xml:space="preserve">Unitat exterior, per a sistema VRV-IV+ Q (Volum de Refrigerant Variable, per a substitució), bomba de calor, model RXYQQ10U "DAIKIN", per a gas R-410A, en substitució d'unitat exterior per a gas R-22, alimentació trifàsica (400V/50Hz), potència frigorífica nominal 28 kW (temperatura de bulb humit de l'aire interior 19°C, temperatura de bulb sec de l'aire exterior 35°C), SEER 6,8, rang de funcionament de temperatura de bulb sec de l'aire exterior en refrigeració des de -5 fins a 43°C, potència calorífica nominal 31,5 kW (temperatura de bulb sec de l'aire interior 20°C, temperatura de bulb sec de l'aire exterior 7°C), SCOP 4,3, rang de funcionament de temperatura de bulb sec de l'aire exterior en calefacció des de -20 fins a 15,5°C, control mitjançant microprocessador, compressors scroll hermèticament segellats, amb control Inverter, dimensions 1685x930x765 mm, pes 198 kg, pressió sonora 58 dBA, longitud total màxima de canonada frigorífica 300 m, longitud màxima entre unitat exterior i unitat interior més allunyada 150 m, diferència màxima d'altura d'instal·lació 50 m si la unitat exterior es troba per sobre de les unitats interiors i 40 m si es troba per sota, longitud màxima entre el primer kit de ramificació (unió Refnet) de canonada frigorífica i unitat interior més allunyada 40 m (la longitud màxima des de la primera ramificació pot ser de fins a 90 m, si la diferència entre la longitud fins a la unitat interior més propera i la més allunyada és menor de 40 m), bloc de terminals F1-F2 per a cable de 2 fils de transmissió i control (bus D-III Net), tractament anticorrosiu especial del bescanviador de calor, funció de recuperació de refrigerant, càrrega automàtica addicional de refrigerant, prova automàtica de funcionament i ajust de limitació de consum d'energia (funció I-Demand). El preu no inclou els elements antivibratoris de terra,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</si>
  <si>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</si>
  <si>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</si>
  <si>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</si>
  <si>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</si>
  <si>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</si>
  <si>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</si>
  <si>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</si>
  <si>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mt42dai001b</t>
  </si>
  <si>
    <t xml:space="preserve">U</t>
  </si>
  <si>
    <t xml:space="preserve">Unitat exterior, per a sistema VRV-IV+ Q (Volum de Refrigerant Variable, per a substitució), bomba de calor, model RXYQQ10U "DAIKIN", per a gas R-410A, en substitució d'unitat exterior per a gas R-22, alimentació trifàsica (400V/50Hz), potència frigorífica nominal 28 kW (temperatura de bulb humit de l'aire interior 19°C, temperatura de bulb sec de l'aire exterior 35°C), SEER 6,8, rang de funcionament de temperatura de bulb sec de l'aire exterior en refrigeració des de -5 fins a 43°C, potència calorífica nominal 31,5 kW (temperatura de bulb sec de l'aire interior 20°C, temperatura de bulb sec de l'aire exterior 7°C), SCOP 4,3, rang de funcionament de temperatura de bulb sec de l'aire exterior en calefacció des de -20 fins a 15,5°C, control mitjançant microprocessador, compressors scroll hermèticament segellats, amb control Inverter, dimensions 1685x930x765 mm, pes 198 kg, pressió sonora 58 dBA, longitud total màxima de canonada frigorífica 300 m, longitud màxima entre unitat exterior i unitat interior més allunyada 150 m, diferència màxima d'altura d'instal·lació 50 m si la unitat exterior es troba per sobre de les unitats interiors i 40 m si es troba per sota, longitud màxima entre el primer kit de ramificació (unió Refnet) de canonada frigorífica i unitat interior més allunyada 40 m (la longitud màxima des de la primera ramificació pot ser de fins a 90 m, si la diferència entre la longitud fins a la unitat interior més propera i la més allunyada és menor de 40 m), bloc de terminals F1-F2 per a cable de 2 fils de transmissió i control (bus D-III Net), tractament anticorrosiu especial del bescanviador de calor, funció de recuperació de refrigerant, càrrega automàtica addicional de refrigerant, prova automàtica de funcionament i ajust de limitació de consum d'energia (funció I-Demand).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</si>
  <si>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</si>
  <si>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</si>
  <si>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</si>
  <si>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</si>
  <si>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</si>
  <si>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</si>
  <si>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</si>
  <si>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</si>
  <si>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</si>
  <si>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</si>
  <si>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</si>
  <si>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</si>
  <si>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5.977,66€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</si>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</sst>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12" customWidth="1"/>
    <col min="4" max="4" width="73.44" customWidth="1"/>
    <col min="5" max="5" width="11.5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2">
        <v>1</v>
      </c>
      <c r="F10" s="14">
        <v>16306</v>
      </c>
      <c r="G10" s="14">
        <f ca="1">ROUND(INDIRECT(ADDRESS(ROW()+(0), COLUMN()+(-2), 1))*INDIRECT(ADDRESS(ROW()+(0), COLUMN()+(-1), 1)), 2)</f>
        <v>16306</v>
      </c>
    </row>
    <row r="11" spans="1:7" ht="13.50" thickBot="1" customHeight="1">
      <c r="A11" s="15"/>
      <c r="B11" s="15"/>
      <c r="C11" s="15"/>
      <c r="D11" s="15"/>
      <c r="E11" s="9" t="s">
        <v>15</v>
      </c>
      <c r="F11" s="9"/>
      <c r="G11" s="17">
        <f ca="1">ROUND(SUM(INDIRECT(ADDRESS(ROW()+(-1), COLUMN()+(0), 1))), 2)</f>
        <v>16306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8.026</v>
      </c>
      <c r="F13" s="13">
        <v>29.34</v>
      </c>
      <c r="G13" s="13">
        <f ca="1">ROUND(INDIRECT(ADDRESS(ROW()+(0), COLUMN()+(-2), 1))*INDIRECT(ADDRESS(ROW()+(0), COLUMN()+(-1), 1)), 2)</f>
        <v>235.48</v>
      </c>
    </row>
    <row r="14" spans="1:7" ht="13.50" thickBot="1" customHeight="1">
      <c r="A14" s="1" t="s">
        <v>20</v>
      </c>
      <c r="B14" s="1"/>
      <c r="C14" s="10" t="s">
        <v>21</v>
      </c>
      <c r="D14" s="1" t="s">
        <v>22</v>
      </c>
      <c r="E14" s="12">
        <v>8.026</v>
      </c>
      <c r="F14" s="14">
        <v>25.25</v>
      </c>
      <c r="G14" s="14">
        <f ca="1">ROUND(INDIRECT(ADDRESS(ROW()+(0), COLUMN()+(-2), 1))*INDIRECT(ADDRESS(ROW()+(0), COLUMN()+(-1), 1)), 2)</f>
        <v>202.66</v>
      </c>
    </row>
    <row r="15" spans="1:7" ht="13.50" thickBot="1" customHeight="1">
      <c r="A15" s="15"/>
      <c r="B15" s="15"/>
      <c r="C15" s="15"/>
      <c r="D15" s="15"/>
      <c r="E15" s="9" t="s">
        <v>23</v>
      </c>
      <c r="F15" s="9"/>
      <c r="G15" s="17">
        <f ca="1">ROUND(SUM(INDIRECT(ADDRESS(ROW()+(-1), COLUMN()+(0), 1)),INDIRECT(ADDRESS(ROW()+(-2), COLUMN()+(0), 1))), 2)</f>
        <v>438.14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16744.1</v>
      </c>
      <c r="G17" s="14">
        <f ca="1">ROUND(INDIRECT(ADDRESS(ROW()+(0), COLUMN()+(-2), 1))*INDIRECT(ADDRESS(ROW()+(0), COLUMN()+(-1), 1))/100, 2)</f>
        <v>334.88</v>
      </c>
    </row>
    <row r="18" spans="1:7" ht="13.50" thickBot="1" customHeight="1">
      <c r="A18" s="21" t="s">
        <v>27</v>
      </c>
      <c r="B18" s="21"/>
      <c r="C18" s="22"/>
      <c r="D18" s="23"/>
      <c r="E18" s="24" t="s">
        <v>28</v>
      </c>
      <c r="F18" s="25"/>
      <c r="G18" s="26">
        <f ca="1">ROUND(SUM(INDIRECT(ADDRESS(ROW()+(-1), COLUMN()+(0), 1)),INDIRECT(ADDRESS(ROW()+(-3), COLUMN()+(0), 1)),INDIRECT(ADDRESS(ROW()+(-7), COLUMN()+(0), 1))), 2)</f>
        <v>17079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