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<sst xmlns="http://schemas.openxmlformats.org/spreadsheetml/2006/main" count="29" uniqueCount="29">
  <si>
    <t xml:space="preserve"/>
  </si>
  <si>
    <t xml:space="preserve">IBL640</t>
  </si>
  <si>
    <t xml:space="preserve">U</t>
  </si>
  <si>
    <t xml:space="preserve">Unitat interior per a producció d'A.C.S., calefacció i refrigeració.</t>
  </si>
  <si>
    <r>
      <rPr>
        <sz val="8.25"/>
        <color rgb="FF000000"/>
        <rFont val="Arial"/>
        <family val="2"/>
      </rPr>
      <t xml:space="preserve">Unitat interior per a calefacció i refrigeració, per a gas R-410A, gamma Ecodan per a City Multi, model PWFY-EP100VM-E1-AU "MITSUBISHI ELECTRIC", en instal·lació amb unitat exterior amb recuperació de calor de la sèrie PURY/PQRY, potència frigorífica nominal 0 kW, potència calorífica nominal 12,5 kW, consum elèctric nominal en refrigeració 0 kW, consum elèctric nominal en calefacció 0,015 kW, de 450x300x800 mm, pes 33 kg, pressió sonora 29 dBA, producció d'aigua calenta fins a 45°C, producció d'aigua freda fins a 8°C. El preu no inclou la canalització ni el cablejat elèctric d'alimentació.</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</si>
  <si>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</si>
  <si>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</si>
  <si>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</si>
  <si>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</si>
  <si>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</si>
  <si>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</si>
  <si>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</si>
  <si>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mt42mee290a</t>
  </si>
  <si>
    <t xml:space="preserve">U</t>
  </si>
  <si>
    <t xml:space="preserve">Unitat interior per a calefacció i refrigeració, per a gas R-410A, gamma Ecodan per a City Multi, model PWFY-EP100VM-E1-AU "MITSUBISHI ELECTRIC", en instal·lació amb unitat exterior amb recuperació de calor de la sèrie PURY/PQRY, potència frigorífica nominal 11,2 kW, potència calorífica nominal 12,5 kW, consum elèctric nominal en refrigeració 0,015 kW, consum elèctric nominal en calefacció 0,015 kW, de 450x300x800 mm, pes 33 kg, pressió sonora 29 dBA, producció d'aigua calenta fins a 45°C, producció d'aigua freda fins a 8°C.</t>
  </si>
  <si>
    <t xml:space="preserve">Subtotal materials:</t>
  </si>
  <si>
    <t xml:space="preserve">Mà d'obra</t>
  </si>
  <si>
    <t xml:space="preserve">mo005</t>
  </si>
  <si>
    <t xml:space="preserve">h</t>
  </si>
  <si>
    <t xml:space="preserve">Oficial 1ª instal·lador de climatització.</t>
  </si>
  <si>
    <t xml:space="preserve">mo104</t>
  </si>
  <si>
    <t xml:space="preserve">h</t>
  </si>
  <si>
    <t xml:space="preserve">Ajudant instal·lador de climatització.</t>
  </si>
  <si>
    <t xml:space="preserve">Subtotal mà d'obra:</t>
  </si>
  <si>
    <t xml:space="preserve">Costos directes complementaris</t>
  </si>
  <si>
    <t xml:space="preserve">%</t>
  </si>
  <si>
    <t xml:space="preserve">Costos directes complementaris</t>
  </si>
  <si>
    <t xml:space="preserve">Cost de manteniment decennal: 614,43€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</si>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</sst>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7.14" customWidth="1"/>
    <col min="4" max="4" width="73.61" customWidth="1"/>
    <col min="5" max="5" width="12.07" customWidth="1"/>
    <col min="6" max="6" width="11.90"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2">
        <v>1</v>
      </c>
      <c r="F10" s="14">
        <v>2078</v>
      </c>
      <c r="G10" s="14">
        <f ca="1">ROUND(INDIRECT(ADDRESS(ROW()+(0), COLUMN()+(-2), 1))*INDIRECT(ADDRESS(ROW()+(0), COLUMN()+(-1), 1)), 2)</f>
        <v>2078</v>
      </c>
    </row>
    <row r="11" spans="1:7" ht="13.50" thickBot="1" customHeight="1">
      <c r="A11" s="15"/>
      <c r="B11" s="15"/>
      <c r="C11" s="15"/>
      <c r="D11" s="15"/>
      <c r="E11" s="9" t="s">
        <v>15</v>
      </c>
      <c r="F11" s="9"/>
      <c r="G11" s="17">
        <f ca="1">ROUND(SUM(INDIRECT(ADDRESS(ROW()+(-1), COLUMN()+(0), 1))), 2)</f>
        <v>2078</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1.287</v>
      </c>
      <c r="F13" s="13">
        <v>30.63</v>
      </c>
      <c r="G13" s="13">
        <f ca="1">ROUND(INDIRECT(ADDRESS(ROW()+(0), COLUMN()+(-2), 1))*INDIRECT(ADDRESS(ROW()+(0), COLUMN()+(-1), 1)), 2)</f>
        <v>39.42</v>
      </c>
    </row>
    <row r="14" spans="1:7" ht="13.50" thickBot="1" customHeight="1">
      <c r="A14" s="1" t="s">
        <v>20</v>
      </c>
      <c r="B14" s="1"/>
      <c r="C14" s="10" t="s">
        <v>21</v>
      </c>
      <c r="D14" s="1" t="s">
        <v>22</v>
      </c>
      <c r="E14" s="12">
        <v>1.287</v>
      </c>
      <c r="F14" s="14">
        <v>26.36</v>
      </c>
      <c r="G14" s="14">
        <f ca="1">ROUND(INDIRECT(ADDRESS(ROW()+(0), COLUMN()+(-2), 1))*INDIRECT(ADDRESS(ROW()+(0), COLUMN()+(-1), 1)), 2)</f>
        <v>33.93</v>
      </c>
    </row>
    <row r="15" spans="1:7" ht="13.50" thickBot="1" customHeight="1">
      <c r="A15" s="15"/>
      <c r="B15" s="15"/>
      <c r="C15" s="15"/>
      <c r="D15" s="15"/>
      <c r="E15" s="9" t="s">
        <v>23</v>
      </c>
      <c r="F15" s="9"/>
      <c r="G15" s="17">
        <f ca="1">ROUND(SUM(INDIRECT(ADDRESS(ROW()+(-1), COLUMN()+(0), 1)),INDIRECT(ADDRESS(ROW()+(-2), COLUMN()+(0), 1))), 2)</f>
        <v>73.35</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2151.35</v>
      </c>
      <c r="G17" s="14">
        <f ca="1">ROUND(INDIRECT(ADDRESS(ROW()+(0), COLUMN()+(-2), 1))*INDIRECT(ADDRESS(ROW()+(0), COLUMN()+(-1), 1))/100, 2)</f>
        <v>43.03</v>
      </c>
    </row>
    <row r="18" spans="1:7" ht="13.50" thickBot="1" customHeight="1">
      <c r="A18" s="21" t="s">
        <v>27</v>
      </c>
      <c r="B18" s="21"/>
      <c r="C18" s="22"/>
      <c r="D18" s="23"/>
      <c r="E18" s="24" t="s">
        <v>28</v>
      </c>
      <c r="F18" s="25"/>
      <c r="G18" s="26">
        <f ca="1">ROUND(SUM(INDIRECT(ADDRESS(ROW()+(-1), COLUMN()+(0), 1)),INDIRECT(ADDRESS(ROW()+(-3), COLUMN()+(0), 1)),INDIRECT(ADDRESS(ROW()+(-7), COLUMN()+(0), 1))), 2)</f>
        <v>2194.38</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