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<sst xmlns="http://schemas.openxmlformats.org/spreadsheetml/2006/main" count="38" uniqueCount="38">
  <si>
    <t xml:space="preserve"/>
  </si>
  <si>
    <t xml:space="preserve">IBL635</t>
  </si>
  <si>
    <t xml:space="preserve">U</t>
  </si>
  <si>
    <t xml:space="preserve">Unitat interior d'aire condicionat, de terra.</t>
  </si>
  <si>
    <r>
      <rPr>
        <sz val="8.25"/>
        <color rgb="FF000000"/>
        <rFont val="Arial"/>
        <family val="2"/>
      </rPr>
      <t xml:space="preserve">Unitat interior d'aire condicionat, de terra, amb envoltant, sistema aire-aire multi-split, amb cabal variable de refrigerant, per a gas R-410A, gamma City Multi, model PFFY-P20VKM-E "MITSUBISHI ELECTRIC", potència frigorífica nominal 2,2 kW (temperatura de bulb sec de l'aire interior 27°C, temperatura de bulb humit de l'aire interior 19°C), potència calorífica nominal 2,5 kW (temperatura de bulb sec de l'aire interior 20°C), consum elèctric nominal en refrigeració 0,025 kW, consum elèctric nominal en calefacció 0,025 kW, de 600x700x200 mm, pes 15 kg, amb ventilador de 4 velocitats, pressió sonora a velocitat baixa 27 dBA, cabal d'aire a velocitat alta 7,6 m³/min. Regulació: control remot per cable, connectable al bus M-Net, model PAR-U02MEDA-J.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</si>
  <si>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</si>
  <si>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</si>
  <si>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</si>
  <si>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</si>
  <si>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</si>
  <si>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</si>
  <si>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</si>
  <si>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mt42mee270a</t>
  </si>
  <si>
    <t xml:space="preserve">U</t>
  </si>
  <si>
    <t xml:space="preserve">Unitat interior d'aire condicionat, de terra, amb envoltant, sistema aire-aire multi-split, amb cabal variable de refrigerant, per a gas R-410A, gamma City Multi, model PFFY-P20VKM-E "MITSUBISHI ELECTRIC", potència frigorífica nominal 2,2 kW (temperatura de bulb sec de l'aire interior 27°C, temperatura de bulb humit de l'aire interior 19°C), potència calorífica nominal 2,5 kW (temperatura de bulb sec de l'aire interior 20°C), consum elèctric nominal en refrigeració 0,025 kW, consum elèctric nominal en calefacció 0,025 kW, de 600x700x200 mm, pes 15 kg, amb ventilador de 4 velocitats, pressió sonora a velocitat baixa 27 dBA, cabal d'aire a velocitat alta 7,6 m³/min.</t>
  </si>
  <si>
    <t xml:space="preserve">mt42mee810a</t>
  </si>
  <si>
    <t xml:space="preserve">U</t>
  </si>
  <si>
    <t xml:space="preserve">Control remot per cable, connectable al bus M-Net, model PAR-U02MEDA-J "MITSUBISHI ELECTRIC", 140x25x120 mm, amb pantalla tàctil LCD retroil·luminada amb matriu de punts, indicador de l'estat de funcionament amb LED multicolor configurable (10 colors disponibles), sonda de temperatura ambient, funció de doble temperatura de consigna, funció engegada/parada, i 8 accions programables per a cada dia de la setmana.</t>
  </si>
  <si>
    <t xml:space="preserve">mt35aia090aa</t>
  </si>
  <si>
    <t xml:space="preserve">m</t>
  </si>
  <si>
    <t xml:space="preserve">Tub rígid de PVC, endollable, corbable en calent, de color negre, de 16 mm de diàmetre nominal, per a canalització fixa en superfície. Resistència a la compressió 1250 N, resistència a l'impacte 2 joules, temperatura de treball -5°C fins 60°C, amb grau de protecció IP547 segons UNE 20324, propietats elèctriques: aïllant, no propagador de la flama. Segons UNE-EN 61386-1 i UNE-EN 61386-22. Inclús abraçadores, elements de subjecció i accessoris (corbes, maneguets, tes, colzes i corbes flexibles).</t>
  </si>
  <si>
    <t xml:space="preserve">mt42mee760</t>
  </si>
  <si>
    <t xml:space="preserve">m</t>
  </si>
  <si>
    <t xml:space="preserve">Cable bus de comunicacions, de 2 fils, de 0,5 mm² de secció per fil.</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</si>
  <si>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</si>
  <si>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</si>
  <si>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</si>
  <si>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</si>
  <si>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</si>
  <si>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</si>
  <si>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</si>
  <si>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</si>
  <si>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</si>
  <si>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</si>
  <si>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</si>
  <si>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</si>
  <si>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635,04€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</si>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</sst>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14" customWidth="1"/>
    <col min="4" max="4" width="73.61"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1789</v>
      </c>
      <c r="G10" s="12">
        <f ca="1">ROUND(INDIRECT(ADDRESS(ROW()+(0), COLUMN()+(-2), 1))*INDIRECT(ADDRESS(ROW()+(0), COLUMN()+(-1), 1)), 2)</f>
        <v>1789</v>
      </c>
    </row>
    <row r="11" spans="1:7" ht="55.50" thickBot="1" customHeight="1">
      <c r="A11" s="1" t="s">
        <v>15</v>
      </c>
      <c r="B11" s="1"/>
      <c r="C11" s="10" t="s">
        <v>16</v>
      </c>
      <c r="D11" s="1" t="s">
        <v>17</v>
      </c>
      <c r="E11" s="11">
        <v>1</v>
      </c>
      <c r="F11" s="12">
        <v>347</v>
      </c>
      <c r="G11" s="12">
        <f ca="1">ROUND(INDIRECT(ADDRESS(ROW()+(0), COLUMN()+(-2), 1))*INDIRECT(ADDRESS(ROW()+(0), COLUMN()+(-1), 1)), 2)</f>
        <v>347</v>
      </c>
    </row>
    <row r="12" spans="1:7" ht="66.00" thickBot="1" customHeight="1">
      <c r="A12" s="1" t="s">
        <v>18</v>
      </c>
      <c r="B12" s="1"/>
      <c r="C12" s="10" t="s">
        <v>19</v>
      </c>
      <c r="D12" s="1" t="s">
        <v>20</v>
      </c>
      <c r="E12" s="11">
        <v>3</v>
      </c>
      <c r="F12" s="12">
        <v>1.23</v>
      </c>
      <c r="G12" s="12">
        <f ca="1">ROUND(INDIRECT(ADDRESS(ROW()+(0), COLUMN()+(-2), 1))*INDIRECT(ADDRESS(ROW()+(0), COLUMN()+(-1), 1)), 2)</f>
        <v>3.69</v>
      </c>
    </row>
    <row r="13" spans="1:7" ht="13.50" thickBot="1" customHeight="1">
      <c r="A13" s="1" t="s">
        <v>21</v>
      </c>
      <c r="B13" s="1"/>
      <c r="C13" s="10" t="s">
        <v>22</v>
      </c>
      <c r="D13" s="1" t="s">
        <v>23</v>
      </c>
      <c r="E13" s="13">
        <v>3</v>
      </c>
      <c r="F13" s="14">
        <v>3</v>
      </c>
      <c r="G13" s="14">
        <f ca="1">ROUND(INDIRECT(ADDRESS(ROW()+(0), COLUMN()+(-2), 1))*INDIRECT(ADDRESS(ROW()+(0), COLUMN()+(-1), 1)), 2)</f>
        <v>9</v>
      </c>
    </row>
    <row r="14" spans="1:7" ht="13.50" thickBot="1" customHeight="1">
      <c r="A14" s="15"/>
      <c r="B14" s="15"/>
      <c r="C14" s="15"/>
      <c r="D14" s="15"/>
      <c r="E14" s="9" t="s">
        <v>24</v>
      </c>
      <c r="F14" s="9"/>
      <c r="G14" s="17">
        <f ca="1">ROUND(SUM(INDIRECT(ADDRESS(ROW()+(-1), COLUMN()+(0), 1)),INDIRECT(ADDRESS(ROW()+(-2), COLUMN()+(0), 1)),INDIRECT(ADDRESS(ROW()+(-3), COLUMN()+(0), 1)),INDIRECT(ADDRESS(ROW()+(-4), COLUMN()+(0), 1))), 2)</f>
        <v>2148.69</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1.313</v>
      </c>
      <c r="F16" s="12">
        <v>30.63</v>
      </c>
      <c r="G16" s="12">
        <f ca="1">ROUND(INDIRECT(ADDRESS(ROW()+(0), COLUMN()+(-2), 1))*INDIRECT(ADDRESS(ROW()+(0), COLUMN()+(-1), 1)), 2)</f>
        <v>40.22</v>
      </c>
    </row>
    <row r="17" spans="1:7" ht="13.50" thickBot="1" customHeight="1">
      <c r="A17" s="1" t="s">
        <v>29</v>
      </c>
      <c r="B17" s="1"/>
      <c r="C17" s="10" t="s">
        <v>30</v>
      </c>
      <c r="D17" s="1" t="s">
        <v>31</v>
      </c>
      <c r="E17" s="13">
        <v>1.313</v>
      </c>
      <c r="F17" s="14">
        <v>26.36</v>
      </c>
      <c r="G17" s="14">
        <f ca="1">ROUND(INDIRECT(ADDRESS(ROW()+(0), COLUMN()+(-2), 1))*INDIRECT(ADDRESS(ROW()+(0), COLUMN()+(-1), 1)), 2)</f>
        <v>34.61</v>
      </c>
    </row>
    <row r="18" spans="1:7" ht="13.50" thickBot="1" customHeight="1">
      <c r="A18" s="15"/>
      <c r="B18" s="15"/>
      <c r="C18" s="15"/>
      <c r="D18" s="15"/>
      <c r="E18" s="9" t="s">
        <v>32</v>
      </c>
      <c r="F18" s="9"/>
      <c r="G18" s="17">
        <f ca="1">ROUND(SUM(INDIRECT(ADDRESS(ROW()+(-1), COLUMN()+(0), 1)),INDIRECT(ADDRESS(ROW()+(-2), COLUMN()+(0), 1))), 2)</f>
        <v>74.83</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2223.52</v>
      </c>
      <c r="G20" s="14">
        <f ca="1">ROUND(INDIRECT(ADDRESS(ROW()+(0), COLUMN()+(-2), 1))*INDIRECT(ADDRESS(ROW()+(0), COLUMN()+(-1), 1))/100, 2)</f>
        <v>44.47</v>
      </c>
    </row>
    <row r="21" spans="1:7" ht="13.50" thickBot="1" customHeight="1">
      <c r="A21" s="21" t="s">
        <v>36</v>
      </c>
      <c r="B21" s="21"/>
      <c r="C21" s="22"/>
      <c r="D21" s="23"/>
      <c r="E21" s="24" t="s">
        <v>37</v>
      </c>
      <c r="F21" s="25"/>
      <c r="G21" s="26">
        <f ca="1">ROUND(SUM(INDIRECT(ADDRESS(ROW()+(-1), COLUMN()+(0), 1)),INDIRECT(ADDRESS(ROW()+(-3), COLUMN()+(0), 1)),INDIRECT(ADDRESS(ROW()+(-7), COLUMN()+(0), 1))), 2)</f>
        <v>2267.99</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