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<sst xmlns="http://schemas.openxmlformats.org/spreadsheetml/2006/main" count="38" uniqueCount="38">
  <si>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</si>
  <si>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IBH040</t>
  </si>
  <si>
    <t xml:space="preserve">U</t>
  </si>
  <si>
    <t xml:space="preserve">Fan-coil de terra.</t>
  </si>
  <si>
    <r>
      <rPr>
        <sz val="8.25"/>
        <color rgb="FF000000"/>
        <rFont val="Arial"/>
        <family val="2"/>
      </rPr>
      <t xml:space="preserve">Fan-coil de terra, per a conducte vertical, gamma Hybrid City Multi, model PFFY-WP20VLRMM-E "MITSUBISHI ELECTRIC", potència frigorífica nominal 2,2 kW (temperatura de bulb sec de l'aire interior 27°C, temperatura de bulb humit de l'aire interior 19°C, temperatura de bulb sec de l'aire exterior 35°C) potència calorífica nominal 2,5 kW (temperatura de bulb sec de l'aire interior 20°C, temperatura de bulb sec de l'aire exterior 7°C, temperatura de bulb humit de l'aire exterior 6°C), consum elèctric nominal en refrigeració 0,04 kW, consum elèctric nominal en calefacció 0,04 kW, de 639x886x220 mm, pes 22 kg, amb ventilador de tres velocitats, pressió sonora a velocitat baixa 31 dBA, cabal d'aire a velocitat alta 6 m³/min, pressió estàtica configurable entre 20 Pa i 60 Pa. Regulació: control remot per cable, connectable al bus M-Net, model PAR-U02MEDA-J.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</si>
  <si>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</si>
  <si>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</si>
  <si>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</si>
  <si>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</si>
  <si>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</si>
  <si>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</si>
  <si>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</si>
  <si>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mt42mee152a</t>
  </si>
  <si>
    <t xml:space="preserve">U</t>
  </si>
  <si>
    <t xml:space="preserve">Fan-coil de terra, per a conducte vertical, gamma Hybrid City Multi, model PFFY-WP20VLRMM-E "MITSUBISHI ELECTRIC", potència frigorífica nominal 2,2 kW (temperatura de bulb sec de l'aire interior 27°C, temperatura de bulb humit de l'aire interior 19°C, temperatura de bulb sec de l'aire exterior 35°C) potència calorífica nominal 2,5 kW (temperatura de bulb sec de l'aire interior 20°C, temperatura de bulb sec de l'aire exterior 7°C, temperatura de bulb humit de l'aire exterior 6°C), consum elèctric nominal en refrigeració 0,04 kW, consum elèctric nominal en calefacció 0,04 kW, de 639x886x220 mm, pes 22 kg, amb ventilador de tres velocitats, pressió sonora a velocitat baixa 31 dBA, cabal d'aire a velocitat alta 6 m³/min, pressió estàtica configurable entre 20 Pa i 60 Pa.</t>
  </si>
  <si>
    <t xml:space="preserve">mt42mee810a</t>
  </si>
  <si>
    <t xml:space="preserve">U</t>
  </si>
  <si>
    <t xml:space="preserve">Control remot per cable, connectable al bus M-Net, model PAR-U02MEDA-J "MITSUBISHI ELECTRIC", 140x25x120 mm, amb pantalla tàctil LCD retroil·luminada amb matriu de punts, indicador de l'estat de funcionament amb LED multicolor configurable (10 colors disponibles), sonda de temperatura ambient, funció de doble temperatura de consigna, funció engegada/parada, i 8 accions programables per a cada dia de la setmana.</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</si>
  <si>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</si>
  <si>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</si>
  <si>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</si>
  <si>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mt42mee760</t>
  </si>
  <si>
    <t xml:space="preserve">m</t>
  </si>
  <si>
    <t xml:space="preserve">Cable bus de comunicacions, de 2 fils, de 0,5 mm² de secció per fil.</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</si>
  <si>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</si>
  <si>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</si>
  <si>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</si>
  <si>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</si>
  <si>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</si>
  <si>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</si>
  <si>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</si>
  <si>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</si>
  <si>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</si>
  <si>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</si>
  <si>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</si>
  <si>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</si>
  <si>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748,83€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</si>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</sst>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14"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2192</v>
      </c>
      <c r="G10" s="12">
        <f ca="1">ROUND(INDIRECT(ADDRESS(ROW()+(0), COLUMN()+(-2), 1))*INDIRECT(ADDRESS(ROW()+(0), COLUMN()+(-1), 1)), 2)</f>
        <v>2192</v>
      </c>
    </row>
    <row r="11" spans="1:7" ht="55.50" thickBot="1" customHeight="1">
      <c r="A11" s="1" t="s">
        <v>15</v>
      </c>
      <c r="B11" s="1"/>
      <c r="C11" s="10" t="s">
        <v>16</v>
      </c>
      <c r="D11" s="1" t="s">
        <v>17</v>
      </c>
      <c r="E11" s="11">
        <v>1</v>
      </c>
      <c r="F11" s="12">
        <v>347</v>
      </c>
      <c r="G11" s="12">
        <f ca="1">ROUND(INDIRECT(ADDRESS(ROW()+(0), COLUMN()+(-2), 1))*INDIRECT(ADDRESS(ROW()+(0), COLUMN()+(-1), 1)), 2)</f>
        <v>347</v>
      </c>
    </row>
    <row r="12" spans="1:7" ht="66.00" thickBot="1" customHeight="1">
      <c r="A12" s="1" t="s">
        <v>18</v>
      </c>
      <c r="B12" s="1"/>
      <c r="C12" s="10" t="s">
        <v>19</v>
      </c>
      <c r="D12" s="1" t="s">
        <v>20</v>
      </c>
      <c r="E12" s="11">
        <v>3</v>
      </c>
      <c r="F12" s="12">
        <v>1.23</v>
      </c>
      <c r="G12" s="12">
        <f ca="1">ROUND(INDIRECT(ADDRESS(ROW()+(0), COLUMN()+(-2), 1))*INDIRECT(ADDRESS(ROW()+(0), COLUMN()+(-1), 1)), 2)</f>
        <v>3.69</v>
      </c>
    </row>
    <row r="13" spans="1:7" ht="13.50" thickBot="1" customHeight="1">
      <c r="A13" s="1" t="s">
        <v>21</v>
      </c>
      <c r="B13" s="1"/>
      <c r="C13" s="10" t="s">
        <v>22</v>
      </c>
      <c r="D13" s="1" t="s">
        <v>23</v>
      </c>
      <c r="E13" s="13">
        <v>3</v>
      </c>
      <c r="F13" s="14">
        <v>3</v>
      </c>
      <c r="G13" s="14">
        <f ca="1">ROUND(INDIRECT(ADDRESS(ROW()+(0), COLUMN()+(-2), 1))*INDIRECT(ADDRESS(ROW()+(0), COLUMN()+(-1), 1)), 2)</f>
        <v>9</v>
      </c>
    </row>
    <row r="14" spans="1:7" ht="13.50" thickBot="1" customHeight="1">
      <c r="A14" s="15"/>
      <c r="B14" s="15"/>
      <c r="C14" s="15"/>
      <c r="D14" s="15"/>
      <c r="E14" s="9" t="s">
        <v>24</v>
      </c>
      <c r="F14" s="9"/>
      <c r="G14" s="17">
        <f ca="1">ROUND(SUM(INDIRECT(ADDRESS(ROW()+(-1), COLUMN()+(0), 1)),INDIRECT(ADDRESS(ROW()+(-2), COLUMN()+(0), 1)),INDIRECT(ADDRESS(ROW()+(-3), COLUMN()+(0), 1)),INDIRECT(ADDRESS(ROW()+(-4), COLUMN()+(0), 1))), 2)</f>
        <v>2551.69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1.287</v>
      </c>
      <c r="F16" s="12">
        <v>29.34</v>
      </c>
      <c r="G16" s="12">
        <f ca="1">ROUND(INDIRECT(ADDRESS(ROW()+(0), COLUMN()+(-2), 1))*INDIRECT(ADDRESS(ROW()+(0), COLUMN()+(-1), 1)), 2)</f>
        <v>37.76</v>
      </c>
    </row>
    <row r="17" spans="1:7" ht="13.50" thickBot="1" customHeight="1">
      <c r="A17" s="1" t="s">
        <v>29</v>
      </c>
      <c r="B17" s="1"/>
      <c r="C17" s="10" t="s">
        <v>30</v>
      </c>
      <c r="D17" s="1" t="s">
        <v>31</v>
      </c>
      <c r="E17" s="13">
        <v>1.287</v>
      </c>
      <c r="F17" s="14">
        <v>25.25</v>
      </c>
      <c r="G17" s="14">
        <f ca="1">ROUND(INDIRECT(ADDRESS(ROW()+(0), COLUMN()+(-2), 1))*INDIRECT(ADDRESS(ROW()+(0), COLUMN()+(-1), 1)), 2)</f>
        <v>32.5</v>
      </c>
    </row>
    <row r="18" spans="1:7" ht="13.50" thickBot="1" customHeight="1">
      <c r="A18" s="15"/>
      <c r="B18" s="15"/>
      <c r="C18" s="15"/>
      <c r="D18" s="15"/>
      <c r="E18" s="9" t="s">
        <v>32</v>
      </c>
      <c r="F18" s="9"/>
      <c r="G18" s="17">
        <f ca="1">ROUND(SUM(INDIRECT(ADDRESS(ROW()+(-1), COLUMN()+(0), 1)),INDIRECT(ADDRESS(ROW()+(-2), COLUMN()+(0), 1))), 2)</f>
        <v>70.26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2621.95</v>
      </c>
      <c r="G20" s="14">
        <f ca="1">ROUND(INDIRECT(ADDRESS(ROW()+(0), COLUMN()+(-2), 1))*INDIRECT(ADDRESS(ROW()+(0), COLUMN()+(-1), 1))/100, 2)</f>
        <v>52.44</v>
      </c>
    </row>
    <row r="21" spans="1:7" ht="13.50" thickBot="1" customHeight="1">
      <c r="A21" s="21" t="s">
        <v>36</v>
      </c>
      <c r="B21" s="21"/>
      <c r="C21" s="22"/>
      <c r="D21" s="23"/>
      <c r="E21" s="24" t="s">
        <v>37</v>
      </c>
      <c r="F21" s="25"/>
      <c r="G21" s="26">
        <f ca="1">ROUND(SUM(INDIRECT(ADDRESS(ROW()+(-1), COLUMN()+(0), 1)),INDIRECT(ADDRESS(ROW()+(-3), COLUMN()+(0), 1)),INDIRECT(ADDRESS(ROW()+(-7), COLUMN()+(0), 1))), 2)</f>
        <v>2674.39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