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<sst xmlns="http://schemas.openxmlformats.org/spreadsheetml/2006/main" count="41" uniqueCount="41">
  <si>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</si>
  <si>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IBH030</t>
  </si>
  <si>
    <t xml:space="preserve">U</t>
  </si>
  <si>
    <t xml:space="preserve">Fan-coil de sostre amb distribució per conducte rectangular.</t>
  </si>
  <si>
    <r>
      <rPr>
        <sz val="8.25"/>
        <color rgb="FF000000"/>
        <rFont val="Arial"/>
        <family val="2"/>
      </rPr>
      <t xml:space="preserve">Fan-coil de sostre amb distribució per conducte rectangular, gamma Hybrid City Multi, model PEFY-WP20VMA-E "MITSUBISHI ELECTRIC", potència frigorífica nominal 2,2 kW (temperatura de bulb sec de l'aire interior 27°C, temperatura de bulb humit de l'aire interior 19°C, temperatura de bulb sec de l'aire exterior 35°C) potència calorífica nominal 2,5 kW (temperatura de bulb sec de l'aire interior 20°C, temperatura de bulb sec de l'aire exterior 7°C, temperatura de bulb humit de l'aire exterior 6°C), consum elèctric nominal en refrigeració 0,07 kW, consum elèctric nominal en calefacció 0,05 kW, de 250x700x732 mm, pes 21 kg, amb ventilador de tres velocitats, pressió sonora a velocitat baixa 23 dBA, cabal d'aire a velocitat alta 10,5 m³/min, pressió estàtica configurable entre 35 Pa i 150 Pa i bomba de drenatge. Regulació: control remot per cable, connectable al bus M-Net, model PAR-U02MEDA-J. Inclús elements per a suspensió del sostre. El preu no inclou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</si>
  <si>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</si>
  <si>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</si>
  <si>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</si>
  <si>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</si>
  <si>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</si>
  <si>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</si>
  <si>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</si>
  <si>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mt42mee150a</t>
  </si>
  <si>
    <t xml:space="preserve">U</t>
  </si>
  <si>
    <t xml:space="preserve">Fan-coil de sostre amb distribució per conducte rectangular, gamma Hybrid City Multi, model PEFY-WP20VMA-E "MITSUBISHI ELECTRIC", potència frigorífica nominal 2,2 kW (temperatura de bulb sec de l'aire interior 27°C, temperatura de bulb humit de l'aire interior 19°C, temperatura de bulb sec de l'aire exterior 35°C) potència calorífica nominal 2,5 kW (temperatura de bulb sec de l'aire interior 20°C, temperatura de bulb sec de l'aire exterior 7°C, temperatura de bulb humit de l'aire exterior 6°C), consum elèctric nominal en refrigeració 0,07 kW, consum elèctric nominal en calefacció 0,05 kW, de 250x700x732 mm, pes 21 kg, amb ventilador de tres velocitats, pressió sonora a velocitat baixa 23 dBA, cabal d'aire a velocitat alta 10,5 m³/min, pressió estàtica configurable entre 35 Pa i 150 Pa i bomba de drenatge.</t>
  </si>
  <si>
    <t xml:space="preserve">mt42www090</t>
  </si>
  <si>
    <t xml:space="preserve">U</t>
  </si>
  <si>
    <t xml:space="preserve">Kit de suports per a suspensió del sostre, format per quatre varetes roscades d'acer galvanitzat, amb els seus tacs, rosques i volanderes corresponents.</t>
  </si>
  <si>
    <t xml:space="preserve">mt42mee810a</t>
  </si>
  <si>
    <t xml:space="preserve">U</t>
  </si>
  <si>
    <t xml:space="preserve">Control remot per cable, connectable al bus M-Net, model PAR-U02MEDA-J "MITSUBISHI ELECTRIC", 140x25x120 mm, amb pantalla tàctil LCD retroil·luminada amb matriu de punts, indicador de l'estat de funcionament amb LED multicolor configurable (10 colors disponibles), sonda de temperatura ambient, funció de doble temperatura de consigna, funció engegada/parada, i 8 accions programables per a cada dia de la setmana.</t>
  </si>
  <si>
    <t xml:space="preserve">mt35aia090aa</t>
  </si>
  <si>
    <t xml:space="preserve">m</t>
  </si>
  <si>
    <t xml:space="preserve">Tub rígid de PVC, endollable, corbable en calent, de color negre, de 16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i UNE-EN 61386-22. Inclús abraçadores, elements de subjecció i accessoris (corbes, maneguets, tes, colzes i corbes flexibles).</t>
  </si>
  <si>
    <t xml:space="preserve">mt42mee760</t>
  </si>
  <si>
    <t xml:space="preserve">m</t>
  </si>
  <si>
    <t xml:space="preserve">Cable bus de comunicacions, de 2 fils, de 0,5 mm² de secció per fil.</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</si>
  <si>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</si>
  <si>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</si>
  <si>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</si>
  <si>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</si>
  <si>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</si>
  <si>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</si>
  <si>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</si>
  <si>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</si>
  <si>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</si>
  <si>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</si>
  <si>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</si>
  <si>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</si>
  <si>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666,86€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</si>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</sst>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
      <c r="D10" s="10" t="s">
        <v>13</v>
      </c>
      <c r="E10" s="1" t="s">
        <v>14</v>
      </c>
      <c r="F10" s="11">
        <v>1</v>
      </c>
      <c r="G10" s="12">
        <v>1883</v>
      </c>
      <c r="H10" s="12">
        <f ca="1">ROUND(INDIRECT(ADDRESS(ROW()+(0), COLUMN()+(-2), 1))*INDIRECT(ADDRESS(ROW()+(0), COLUMN()+(-1), 1)), 2)</f>
        <v>1883</v>
      </c>
    </row>
    <row r="11" spans="1:8" ht="24.00" thickBot="1" customHeight="1">
      <c r="A11" s="1" t="s">
        <v>15</v>
      </c>
      <c r="B11" s="1"/>
      <c r="C11" s="1"/>
      <c r="D11" s="10" t="s">
        <v>16</v>
      </c>
      <c r="E11" s="1" t="s">
        <v>17</v>
      </c>
      <c r="F11" s="11">
        <v>1</v>
      </c>
      <c r="G11" s="12">
        <v>22</v>
      </c>
      <c r="H11" s="12">
        <f ca="1">ROUND(INDIRECT(ADDRESS(ROW()+(0), COLUMN()+(-2), 1))*INDIRECT(ADDRESS(ROW()+(0), COLUMN()+(-1), 1)), 2)</f>
        <v>22</v>
      </c>
    </row>
    <row r="12" spans="1:8" ht="55.50" thickBot="1" customHeight="1">
      <c r="A12" s="1" t="s">
        <v>18</v>
      </c>
      <c r="B12" s="1"/>
      <c r="C12" s="1"/>
      <c r="D12" s="10" t="s">
        <v>19</v>
      </c>
      <c r="E12" s="1" t="s">
        <v>20</v>
      </c>
      <c r="F12" s="11">
        <v>1</v>
      </c>
      <c r="G12" s="12">
        <v>347</v>
      </c>
      <c r="H12" s="12">
        <f ca="1">ROUND(INDIRECT(ADDRESS(ROW()+(0), COLUMN()+(-2), 1))*INDIRECT(ADDRESS(ROW()+(0), COLUMN()+(-1), 1)), 2)</f>
        <v>347</v>
      </c>
    </row>
    <row r="13" spans="1:8" ht="66.00" thickBot="1" customHeight="1">
      <c r="A13" s="1" t="s">
        <v>21</v>
      </c>
      <c r="B13" s="1"/>
      <c r="C13" s="1"/>
      <c r="D13" s="10" t="s">
        <v>22</v>
      </c>
      <c r="E13" s="1" t="s">
        <v>23</v>
      </c>
      <c r="F13" s="11">
        <v>3</v>
      </c>
      <c r="G13" s="12">
        <v>1.23</v>
      </c>
      <c r="H13" s="12">
        <f ca="1">ROUND(INDIRECT(ADDRESS(ROW()+(0), COLUMN()+(-2), 1))*INDIRECT(ADDRESS(ROW()+(0), COLUMN()+(-1), 1)), 2)</f>
        <v>3.69</v>
      </c>
    </row>
    <row r="14" spans="1:8" ht="13.50" thickBot="1" customHeight="1">
      <c r="A14" s="1" t="s">
        <v>24</v>
      </c>
      <c r="B14" s="1"/>
      <c r="C14" s="1"/>
      <c r="D14" s="10" t="s">
        <v>25</v>
      </c>
      <c r="E14" s="1" t="s">
        <v>26</v>
      </c>
      <c r="F14" s="13">
        <v>3</v>
      </c>
      <c r="G14" s="14">
        <v>3</v>
      </c>
      <c r="H14" s="14">
        <f ca="1">ROUND(INDIRECT(ADDRESS(ROW()+(0), COLUMN()+(-2), 1))*INDIRECT(ADDRESS(ROW()+(0), COLUMN()+(-1), 1)), 2)</f>
        <v>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2264.69</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1.287</v>
      </c>
      <c r="G17" s="12">
        <v>29.34</v>
      </c>
      <c r="H17" s="12">
        <f ca="1">ROUND(INDIRECT(ADDRESS(ROW()+(0), COLUMN()+(-2), 1))*INDIRECT(ADDRESS(ROW()+(0), COLUMN()+(-1), 1)), 2)</f>
        <v>37.76</v>
      </c>
    </row>
    <row r="18" spans="1:8" ht="13.50" thickBot="1" customHeight="1">
      <c r="A18" s="1" t="s">
        <v>32</v>
      </c>
      <c r="B18" s="1"/>
      <c r="C18" s="1"/>
      <c r="D18" s="10" t="s">
        <v>33</v>
      </c>
      <c r="E18" s="1" t="s">
        <v>34</v>
      </c>
      <c r="F18" s="13">
        <v>1.287</v>
      </c>
      <c r="G18" s="14">
        <v>25.25</v>
      </c>
      <c r="H18" s="14">
        <f ca="1">ROUND(INDIRECT(ADDRESS(ROW()+(0), COLUMN()+(-2), 1))*INDIRECT(ADDRESS(ROW()+(0), COLUMN()+(-1), 1)), 2)</f>
        <v>32.5</v>
      </c>
    </row>
    <row r="19" spans="1:8" ht="13.50" thickBot="1" customHeight="1">
      <c r="A19" s="15"/>
      <c r="B19" s="15"/>
      <c r="C19" s="15"/>
      <c r="D19" s="15"/>
      <c r="E19" s="15"/>
      <c r="F19" s="9" t="s">
        <v>35</v>
      </c>
      <c r="G19" s="9"/>
      <c r="H19" s="17">
        <f ca="1">ROUND(SUM(INDIRECT(ADDRESS(ROW()+(-1), COLUMN()+(0), 1)),INDIRECT(ADDRESS(ROW()+(-2), COLUMN()+(0), 1))), 2)</f>
        <v>70.26</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2334.95</v>
      </c>
      <c r="H21" s="14">
        <f ca="1">ROUND(INDIRECT(ADDRESS(ROW()+(0), COLUMN()+(-2), 1))*INDIRECT(ADDRESS(ROW()+(0), COLUMN()+(-1), 1))/100, 2)</f>
        <v>46.7</v>
      </c>
    </row>
    <row r="22" spans="1:8" ht="13.50" thickBot="1" customHeight="1">
      <c r="A22" s="21" t="s">
        <v>39</v>
      </c>
      <c r="B22" s="21"/>
      <c r="C22" s="21"/>
      <c r="D22" s="22"/>
      <c r="E22" s="23"/>
      <c r="F22" s="24" t="s">
        <v>40</v>
      </c>
      <c r="G22" s="25"/>
      <c r="H22" s="26">
        <f ca="1">ROUND(SUM(INDIRECT(ADDRESS(ROW()+(-1), COLUMN()+(0), 1)),INDIRECT(ADDRESS(ROW()+(-3), COLUMN()+(0), 1)),INDIRECT(ADDRESS(ROW()+(-7), COLUMN()+(0), 1))), 2)</f>
        <v>2381.65</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