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<sst xmlns="http://schemas.openxmlformats.org/spreadsheetml/2006/main" count="53" uniqueCount="53">
  <si>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</si>
  <si>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IAV022</t>
  </si>
  <si>
    <t xml:space="preserve">U</t>
  </si>
  <si>
    <t xml:space="preserve">Placa exterior de porter electrònic col·lectiu.</t>
  </si>
  <si>
    <r>
      <rPr>
        <sz val="8.25"/>
        <color rgb="FF000000"/>
        <rFont val="Arial"/>
        <family val="2"/>
      </rPr>
      <t xml:space="preserve">Instal·lació de placa exterior d'accés addicional de porter electrònic convencional per 10 habitatges composta de: placa exterior del carrer convencional amb 10 polsadors de trucada, tancament superior i inferior, alimentador. Inclús obreportes, visera, cablejat i caixes. El preu no inclou les ajudes de paleta per a instal·lacions.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</si>
  <si>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</si>
  <si>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</si>
  <si>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</si>
  <si>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</si>
  <si>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</si>
  <si>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</si>
  <si>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</si>
  <si>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mt35aia010b</t>
  </si>
  <si>
    <t xml:space="preserve">m</t>
  </si>
  <si>
    <t xml:space="preserve">Tub corbable de PVC, corrugat, de color negre, de 20 mm de diàmetre nominal, per a canalització encastada en obra de fàbrica (parets i sostres). Resistència a la compressió 320 N, resistència a l'impacte 1 joule, temperatura de treball -5°C fins 60°C, amb grau de protecció IP545 segons UNE 20324, no propagador de la flama. Segons UNE-EN 61386-1 i UNE-EN 61386-22.</t>
  </si>
  <si>
    <t xml:space="preserve">mt40pga010</t>
  </si>
  <si>
    <t xml:space="preserve">m</t>
  </si>
  <si>
    <t xml:space="preserve">Cable format per conductors de coure flexible de 8x0,22 mm², amb aïllament de PVC i beina exterior de PVC blanc.</t>
  </si>
  <si>
    <t xml:space="preserve">mt40pea030c</t>
  </si>
  <si>
    <t xml:space="preserve">m</t>
  </si>
  <si>
    <t xml:space="preserve">Cable paral·lel format per conductors de coure de 2x1,0 mm². Segons UNE 21031.</t>
  </si>
  <si>
    <t xml:space="preserve">mt40pga020b</t>
  </si>
  <si>
    <t xml:space="preserve">U</t>
  </si>
  <si>
    <t xml:space="preserve">Caixa d'encastar, per a mòdul compacte.</t>
  </si>
  <si>
    <t xml:space="preserve">mt40pga062b</t>
  </si>
  <si>
    <t xml:space="preserve">U</t>
  </si>
  <si>
    <t xml:space="preserve">Visera, per a mòdul compacte.</t>
  </si>
  <si>
    <t xml:space="preserve">mt40pgp070f</t>
  </si>
  <si>
    <t xml:space="preserve">U</t>
  </si>
  <si>
    <t xml:space="preserve">Mòdul compacte per a àudio, amb 10 polsadors de trucada en dues columnes i tancament superior i inferior.</t>
  </si>
  <si>
    <t xml:space="preserve">mt40pga090b</t>
  </si>
  <si>
    <t xml:space="preserve">U</t>
  </si>
  <si>
    <t xml:space="preserve">Mòdul de so.</t>
  </si>
  <si>
    <t xml:space="preserve">mt40pga050a</t>
  </si>
  <si>
    <t xml:space="preserve">U</t>
  </si>
  <si>
    <t xml:space="preserve">Obreportes elèctric de corrent alterna.</t>
  </si>
  <si>
    <t xml:space="preserve">mt40pga130a</t>
  </si>
  <si>
    <t xml:space="preserve">U</t>
  </si>
  <si>
    <t xml:space="preserve">Font d'alimentació, per a porter electrònic.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</si>
  <si>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</si>
  <si>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</si>
  <si>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</si>
  <si>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</si>
  <si>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</si>
  <si>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</si>
  <si>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</si>
  <si>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</si>
  <si>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</si>
  <si>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</si>
  <si>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</si>
  <si>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</si>
  <si>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688,36€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</si>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</sst>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46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32</v>
      </c>
      <c r="F10" s="12">
        <v>0.42</v>
      </c>
      <c r="G10" s="12">
        <f ca="1">ROUND(INDIRECT(ADDRESS(ROW()+(0), COLUMN()+(-2), 1))*INDIRECT(ADDRESS(ROW()+(0), COLUMN()+(-1), 1)), 2)</f>
        <v>13.44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50</v>
      </c>
      <c r="F11" s="12">
        <v>0.45</v>
      </c>
      <c r="G11" s="12">
        <f ca="1">ROUND(INDIRECT(ADDRESS(ROW()+(0), COLUMN()+(-2), 1))*INDIRECT(ADDRESS(ROW()+(0), COLUMN()+(-1), 1)), 2)</f>
        <v>22.5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7</v>
      </c>
      <c r="F12" s="12">
        <v>0.82</v>
      </c>
      <c r="G12" s="12">
        <f ca="1">ROUND(INDIRECT(ADDRESS(ROW()+(0), COLUMN()+(-2), 1))*INDIRECT(ADDRESS(ROW()+(0), COLUMN()+(-1), 1)), 2)</f>
        <v>5.74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5.04</v>
      </c>
      <c r="G13" s="12">
        <f ca="1">ROUND(INDIRECT(ADDRESS(ROW()+(0), COLUMN()+(-2), 1))*INDIRECT(ADDRESS(ROW()+(0), COLUMN()+(-1), 1)), 2)</f>
        <v>5.04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31.57</v>
      </c>
      <c r="G14" s="12">
        <f ca="1">ROUND(INDIRECT(ADDRESS(ROW()+(0), COLUMN()+(-2), 1))*INDIRECT(ADDRESS(ROW()+(0), COLUMN()+(-1), 1)), 2)</f>
        <v>31.57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99.76</v>
      </c>
      <c r="G15" s="12">
        <f ca="1">ROUND(INDIRECT(ADDRESS(ROW()+(0), COLUMN()+(-2), 1))*INDIRECT(ADDRESS(ROW()+(0), COLUMN()+(-1), 1)), 2)</f>
        <v>99.76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124.79</v>
      </c>
      <c r="G16" s="12">
        <f ca="1">ROUND(INDIRECT(ADDRESS(ROW()+(0), COLUMN()+(-2), 1))*INDIRECT(ADDRESS(ROW()+(0), COLUMN()+(-1), 1)), 2)</f>
        <v>124.79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17.78</v>
      </c>
      <c r="G17" s="12">
        <f ca="1">ROUND(INDIRECT(ADDRESS(ROW()+(0), COLUMN()+(-2), 1))*INDIRECT(ADDRESS(ROW()+(0), COLUMN()+(-1), 1)), 2)</f>
        <v>17.78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1</v>
      </c>
      <c r="F18" s="14">
        <v>25.38</v>
      </c>
      <c r="G18" s="14">
        <f ca="1">ROUND(INDIRECT(ADDRESS(ROW()+(0), COLUMN()+(-2), 1))*INDIRECT(ADDRESS(ROW()+(0), COLUMN()+(-1), 1)), 2)</f>
        <v>25.38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346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16.987</v>
      </c>
      <c r="F21" s="12">
        <v>29.34</v>
      </c>
      <c r="G21" s="12">
        <f ca="1">ROUND(INDIRECT(ADDRESS(ROW()+(0), COLUMN()+(-2), 1))*INDIRECT(ADDRESS(ROW()+(0), COLUMN()+(-1), 1)), 2)</f>
        <v>498.4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16.987</v>
      </c>
      <c r="F22" s="14">
        <v>25.25</v>
      </c>
      <c r="G22" s="14">
        <f ca="1">ROUND(INDIRECT(ADDRESS(ROW()+(0), COLUMN()+(-2), 1))*INDIRECT(ADDRESS(ROW()+(0), COLUMN()+(-1), 1)), 2)</f>
        <v>428.92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1))), 2)</f>
        <v>927.32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9"/>
      <c r="B25" s="19"/>
      <c r="C25" s="20" t="s">
        <v>49</v>
      </c>
      <c r="D25" s="19" t="s">
        <v>50</v>
      </c>
      <c r="E25" s="13">
        <v>2</v>
      </c>
      <c r="F25" s="14">
        <f ca="1">ROUND(SUM(INDIRECT(ADDRESS(ROW()+(-2), COLUMN()+(1), 1)),INDIRECT(ADDRESS(ROW()+(-6), COLUMN()+(1), 1))), 2)</f>
        <v>1273.32</v>
      </c>
      <c r="G25" s="14">
        <f ca="1">ROUND(INDIRECT(ADDRESS(ROW()+(0), COLUMN()+(-2), 1))*INDIRECT(ADDRESS(ROW()+(0), COLUMN()+(-1), 1))/100, 2)</f>
        <v>25.47</v>
      </c>
    </row>
    <row r="26" spans="1:7" ht="13.50" thickBot="1" customHeight="1">
      <c r="A26" s="21" t="s">
        <v>51</v>
      </c>
      <c r="B26" s="21"/>
      <c r="C26" s="22"/>
      <c r="D26" s="23"/>
      <c r="E26" s="24" t="s">
        <v>52</v>
      </c>
      <c r="F26" s="25"/>
      <c r="G26" s="26">
        <f ca="1">ROUND(SUM(INDIRECT(ADDRESS(ROW()+(-1), COLUMN()+(0), 1)),INDIRECT(ADDRESS(ROW()+(-3), COLUMN()+(0), 1)),INDIRECT(ADDRESS(ROW()+(-7), COLUMN()+(0), 1))), 2)</f>
        <v>1298.79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