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<sst xmlns="http://schemas.openxmlformats.org/spreadsheetml/2006/main" count="62" uniqueCount="62">
  <si>
    <t xml:space="preserve"/>
  </si>
  <si>
    <t xml:space="preserve">FVM040</t>
  </si>
  <si>
    <t xml:space="preserve">m²</t>
  </si>
  <si>
    <t xml:space="preserve">Sistema ETICS NatureSystem "BAUMIT" d'aïllament tèrmic d'origen vegetal per l'exterior de façanes.</t>
  </si>
  <si>
    <r>
      <rPr>
        <sz val="8.25"/>
        <color rgb="FF000000"/>
        <rFont val="Arial"/>
        <family val="2"/>
      </rPr>
      <t xml:space="preserve">Aïllament tèrmic per l'exterior de façanes, de mur de fusta, amb el sistema NatureSystem "BAUMIT", amb ETE 16/0242, compost per: panell rígid de fibres de fusta, DiffuTherm "BAUMIT", de 60 mm d'espessor i 1450x580 mm, fixat al suport amb fixacions mecàniques amb espiga roscada especial per a superfícies de fusta de polietilè amb cargol d'acer, Espiga Especial STR H "BAUMIT"; capa de regularització de morter adhesiu StarContact White Light "BAUMIT", de color blanc, armat amb malla de fibra de vidre antiàlcalis, StarTex 145 "BAUMIT", de 4x4 mm de llum de malla, de 145 g/m² de massa superficial i 0,5 mm de gruix; capa d'acabat de revestiment hidròfug, NanoporTop "BAUMIT", de color blanc, acabat Kratz 1,5, sobre una mà d'emprimació, UniPrimer "BAUMIT", de color blanc. Inclús perfils d'arrencada SockelProfil "BAUMIT" d'alumini, perfils per a formació de goterons TropfkantenProfil "BAUMIT", de PVC amb malla, perfils de cantó Flexibel "BAUMIT" i cinta autoadhesiva FugendichtBand per a segellat d'unions del bastiment de base de la fusteria. El preu inclou l'execució de les rematades en els trobaments amb paraments, revestiments o altres elements rebuts en la seva superfície.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</si>
  <si>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</si>
  <si>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</si>
  <si>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</si>
  <si>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</si>
  <si>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</si>
  <si>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</si>
  <si>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</si>
  <si>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mt28bau115c</t>
  </si>
  <si>
    <t xml:space="preserve">m</t>
  </si>
  <si>
    <t xml:space="preserve">Perfil d'arrencada SockelProfil "BAUMIT", d'alumini, en "U", de 60 mm d'amplada, amb goteró, per anivellació i suport dels panells aïllants dels sistemes d'aïllament tèrmic per l'exterior sobre la línia de sòcol; inclús kit de fixació per a perfil.</t>
  </si>
  <si>
    <t xml:space="preserve">mt16bam010b</t>
  </si>
  <si>
    <t xml:space="preserve">m²</t>
  </si>
  <si>
    <t xml:space="preserve">Panell rígid de fibres de fusta, DiffuTherm "BAUMIT", de 60 mm d'espessor i 1450x580 mm, resistència tèrmica 1,33 m²K/W, conductivitat tèrmica 0,045 W/(mK), densitat 190 kg/m³, Euroclasse E de reacció al foc segons UNE-EN 13501-1.</t>
  </si>
  <si>
    <t xml:space="preserve">mt16bau125bb</t>
  </si>
  <si>
    <t xml:space="preserve">U</t>
  </si>
  <si>
    <t xml:space="preserve">Espiga roscada especial per a superfícies de fusta de polietilè amb cargol d'acer, Espiga Especial STR H 100 "BAUMIT", de 100 mm de longitud, per fixació de plaques aïllants.</t>
  </si>
  <si>
    <t xml:space="preserve">mt28bau130a</t>
  </si>
  <si>
    <t xml:space="preserve">m</t>
  </si>
  <si>
    <t xml:space="preserve">Perfil de cantonada Flexibel "BAUMIT", de PVC flexible, color blanc, amb malla incorporada de 12,5 cm d'amplada a cada costat del perfil, per a reforç de cantells.</t>
  </si>
  <si>
    <t xml:space="preserve">mt28bau160a</t>
  </si>
  <si>
    <t xml:space="preserve">m</t>
  </si>
  <si>
    <t xml:space="preserve">Perfil TropfkantenProfil "BAUMIT", de PVC, amb malla de fibra de vidre antiàlcalis, color blanc, per a formació de goterons.</t>
  </si>
  <si>
    <t xml:space="preserve">mt28bau090a</t>
  </si>
  <si>
    <t xml:space="preserve">kg</t>
  </si>
  <si>
    <t xml:space="preserve">Morter adhesiu StarContact White Light "BAUMIT", de color blanc, compost per ciment blanc, lligants orgànics, àrids i additius, permeable al vapor d'aigua i amb resistència a la intempèrie i a la gelada, per a adherir i reforçar els panells aïllants, i com capa base, previ pastat amb aigua.</t>
  </si>
  <si>
    <t xml:space="preserve">mt28bau100a</t>
  </si>
  <si>
    <t xml:space="preserve">m²</t>
  </si>
  <si>
    <t xml:space="preserve">Malla de fibra de vidre antiàlcalis, StarTex 145 "BAUMIT", de 4x4 mm de llum de malla, de 145 g/m² de massa superficial, 0,5 mm de gruix i de 0,1x50 m, amb 2000 N/50 mm de resistència a tracció, per armar morters.</t>
  </si>
  <si>
    <t xml:space="preserve">mt28bau110a</t>
  </si>
  <si>
    <t xml:space="preserve">kg</t>
  </si>
  <si>
    <t xml:space="preserve">Emprimació, UniPrimer "BAUMIT", de color blanc, composta per lligants orgànics, additius amb contingut en silicona i substàncies minerals de replè en dispersió aquosa, impermeable a l'aigua de pluja i permeable al vapor d'aigua; per a aplicar amb brotxa, corró o pistola.</t>
  </si>
  <si>
    <t xml:space="preserve">mt28bau070c</t>
  </si>
  <si>
    <t xml:space="preserve">kg</t>
  </si>
  <si>
    <t xml:space="preserve">Revestiment hidròfug, NanoporTop "BAUMIT", de color blanc, acabat Kratz 1,5, compost per lligants orgànics, substàncies minerals de replè, silicats, pigments blancs i de color, microfibres, additius i aigua, sense ciment, amb una mida màxima de partícula de 1,5 mm, fotocatalític, descontaminant i autonetejable, amb resistència a la intempèrie i amb alt nivell de difusió de vapor d'aigua i CO2, per a aplicar amb llana.</t>
  </si>
  <si>
    <t xml:space="preserve">mt28bau125a</t>
  </si>
  <si>
    <t xml:space="preserve">m</t>
  </si>
  <si>
    <t xml:space="preserve">Cinta de segellat autoexpansiva i autoadhesiva FugendichtBand "BAUMIT", d'escuma de poliuretà precomprimida, amb resistència a la intempèrie i impermeable a l'aigua de pluja, per a un ample de junt de 2 a 6 mm.</t>
  </si>
  <si>
    <t xml:space="preserve">Subtotal materials:</t>
  </si>
  <si>
    <t xml:space="preserve">Mà d'obra</t>
  </si>
  <si>
    <t xml:space="preserve">mo054</t>
  </si>
  <si>
    <t xml:space="preserve">h</t>
  </si>
  <si>
    <t xml:space="preserve">Oficial 1ª muntador d'aïllaments.</t>
  </si>
  <si>
    <t xml:space="preserve">mo101</t>
  </si>
  <si>
    <t xml:space="preserve">h</t>
  </si>
  <si>
    <t xml:space="preserve">Ajudant muntador d'aïllaments.</t>
  </si>
  <si>
    <t xml:space="preserve">mo039</t>
  </si>
  <si>
    <t xml:space="preserve">h</t>
  </si>
  <si>
    <t xml:space="preserve">Oficial 1ª revocador.</t>
  </si>
  <si>
    <t xml:space="preserve">mo079</t>
  </si>
  <si>
    <t xml:space="preserve">h</t>
  </si>
  <si>
    <t xml:space="preserve">Ajudant revocador.</t>
  </si>
  <si>
    <t xml:space="preserve">Subtotal mà d'obra:</t>
  </si>
  <si>
    <t xml:space="preserve">Costos directes complementaris</t>
  </si>
  <si>
    <t xml:space="preserve">%</t>
  </si>
  <si>
    <t xml:space="preserve">Costos directes complementaris</t>
  </si>
  <si>
    <t xml:space="preserve">Cost de manteniment decennal: 7,13€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</si>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</sst>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5.27" customWidth="1"/>
    <col min="5" max="5" width="75.48"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0.17</v>
      </c>
      <c r="G10" s="12">
        <v>4.67</v>
      </c>
      <c r="H10" s="12">
        <f ca="1">ROUND(INDIRECT(ADDRESS(ROW()+(0), COLUMN()+(-2), 1))*INDIRECT(ADDRESS(ROW()+(0), COLUMN()+(-1), 1)), 2)</f>
        <v>0.79</v>
      </c>
    </row>
    <row r="11" spans="1:8" ht="34.50" thickBot="1" customHeight="1">
      <c r="A11" s="1" t="s">
        <v>15</v>
      </c>
      <c r="B11" s="1"/>
      <c r="C11" s="10" t="s">
        <v>16</v>
      </c>
      <c r="D11" s="10"/>
      <c r="E11" s="1" t="s">
        <v>17</v>
      </c>
      <c r="F11" s="11">
        <v>1.1</v>
      </c>
      <c r="G11" s="12">
        <v>37.89</v>
      </c>
      <c r="H11" s="12">
        <f ca="1">ROUND(INDIRECT(ADDRESS(ROW()+(0), COLUMN()+(-2), 1))*INDIRECT(ADDRESS(ROW()+(0), COLUMN()+(-1), 1)), 2)</f>
        <v>41.68</v>
      </c>
    </row>
    <row r="12" spans="1:8" ht="24.00" thickBot="1" customHeight="1">
      <c r="A12" s="1" t="s">
        <v>18</v>
      </c>
      <c r="B12" s="1"/>
      <c r="C12" s="10" t="s">
        <v>19</v>
      </c>
      <c r="D12" s="10"/>
      <c r="E12" s="1" t="s">
        <v>20</v>
      </c>
      <c r="F12" s="11">
        <v>7</v>
      </c>
      <c r="G12" s="12">
        <v>0.84</v>
      </c>
      <c r="H12" s="12">
        <f ca="1">ROUND(INDIRECT(ADDRESS(ROW()+(0), COLUMN()+(-2), 1))*INDIRECT(ADDRESS(ROW()+(0), COLUMN()+(-1), 1)), 2)</f>
        <v>5.88</v>
      </c>
    </row>
    <row r="13" spans="1:8" ht="24.00" thickBot="1" customHeight="1">
      <c r="A13" s="1" t="s">
        <v>21</v>
      </c>
      <c r="B13" s="1"/>
      <c r="C13" s="10" t="s">
        <v>22</v>
      </c>
      <c r="D13" s="10"/>
      <c r="E13" s="1" t="s">
        <v>23</v>
      </c>
      <c r="F13" s="11">
        <v>0.4</v>
      </c>
      <c r="G13" s="12">
        <v>1.98</v>
      </c>
      <c r="H13" s="12">
        <f ca="1">ROUND(INDIRECT(ADDRESS(ROW()+(0), COLUMN()+(-2), 1))*INDIRECT(ADDRESS(ROW()+(0), COLUMN()+(-1), 1)), 2)</f>
        <v>0.79</v>
      </c>
    </row>
    <row r="14" spans="1:8" ht="24.00" thickBot="1" customHeight="1">
      <c r="A14" s="1" t="s">
        <v>24</v>
      </c>
      <c r="B14" s="1"/>
      <c r="C14" s="10" t="s">
        <v>25</v>
      </c>
      <c r="D14" s="10"/>
      <c r="E14" s="1" t="s">
        <v>26</v>
      </c>
      <c r="F14" s="11">
        <v>0.17</v>
      </c>
      <c r="G14" s="12">
        <v>3.65</v>
      </c>
      <c r="H14" s="12">
        <f ca="1">ROUND(INDIRECT(ADDRESS(ROW()+(0), COLUMN()+(-2), 1))*INDIRECT(ADDRESS(ROW()+(0), COLUMN()+(-1), 1)), 2)</f>
        <v>0.62</v>
      </c>
    </row>
    <row r="15" spans="1:8" ht="45.00" thickBot="1" customHeight="1">
      <c r="A15" s="1" t="s">
        <v>27</v>
      </c>
      <c r="B15" s="1"/>
      <c r="C15" s="10" t="s">
        <v>28</v>
      </c>
      <c r="D15" s="10"/>
      <c r="E15" s="1" t="s">
        <v>29</v>
      </c>
      <c r="F15" s="11">
        <v>5</v>
      </c>
      <c r="G15" s="12">
        <v>1.32</v>
      </c>
      <c r="H15" s="12">
        <f ca="1">ROUND(INDIRECT(ADDRESS(ROW()+(0), COLUMN()+(-2), 1))*INDIRECT(ADDRESS(ROW()+(0), COLUMN()+(-1), 1)), 2)</f>
        <v>6.6</v>
      </c>
    </row>
    <row r="16" spans="1:8" ht="34.50" thickBot="1" customHeight="1">
      <c r="A16" s="1" t="s">
        <v>30</v>
      </c>
      <c r="B16" s="1"/>
      <c r="C16" s="10" t="s">
        <v>31</v>
      </c>
      <c r="D16" s="10"/>
      <c r="E16" s="1" t="s">
        <v>32</v>
      </c>
      <c r="F16" s="11">
        <v>1.1</v>
      </c>
      <c r="G16" s="12">
        <v>1.63</v>
      </c>
      <c r="H16" s="12">
        <f ca="1">ROUND(INDIRECT(ADDRESS(ROW()+(0), COLUMN()+(-2), 1))*INDIRECT(ADDRESS(ROW()+(0), COLUMN()+(-1), 1)), 2)</f>
        <v>1.79</v>
      </c>
    </row>
    <row r="17" spans="1:8" ht="45.00" thickBot="1" customHeight="1">
      <c r="A17" s="1" t="s">
        <v>33</v>
      </c>
      <c r="B17" s="1"/>
      <c r="C17" s="10" t="s">
        <v>34</v>
      </c>
      <c r="D17" s="10"/>
      <c r="E17" s="1" t="s">
        <v>35</v>
      </c>
      <c r="F17" s="11">
        <v>0.225</v>
      </c>
      <c r="G17" s="12">
        <v>3.88</v>
      </c>
      <c r="H17" s="12">
        <f ca="1">ROUND(INDIRECT(ADDRESS(ROW()+(0), COLUMN()+(-2), 1))*INDIRECT(ADDRESS(ROW()+(0), COLUMN()+(-1), 1)), 2)</f>
        <v>0.87</v>
      </c>
    </row>
    <row r="18" spans="1:8" ht="55.50" thickBot="1" customHeight="1">
      <c r="A18" s="1" t="s">
        <v>36</v>
      </c>
      <c r="B18" s="1"/>
      <c r="C18" s="10" t="s">
        <v>37</v>
      </c>
      <c r="D18" s="10"/>
      <c r="E18" s="1" t="s">
        <v>38</v>
      </c>
      <c r="F18" s="11">
        <v>2.5</v>
      </c>
      <c r="G18" s="12">
        <v>4.35</v>
      </c>
      <c r="H18" s="12">
        <f ca="1">ROUND(INDIRECT(ADDRESS(ROW()+(0), COLUMN()+(-2), 1))*INDIRECT(ADDRESS(ROW()+(0), COLUMN()+(-1), 1)), 2)</f>
        <v>10.88</v>
      </c>
    </row>
    <row r="19" spans="1:8" ht="34.50" thickBot="1" customHeight="1">
      <c r="A19" s="1" t="s">
        <v>39</v>
      </c>
      <c r="B19" s="1"/>
      <c r="C19" s="10" t="s">
        <v>40</v>
      </c>
      <c r="D19" s="10"/>
      <c r="E19" s="1" t="s">
        <v>41</v>
      </c>
      <c r="F19" s="13">
        <v>0.5</v>
      </c>
      <c r="G19" s="14">
        <v>1.52</v>
      </c>
      <c r="H19" s="14">
        <f ca="1">ROUND(INDIRECT(ADDRESS(ROW()+(0), COLUMN()+(-2), 1))*INDIRECT(ADDRESS(ROW()+(0), COLUMN()+(-1), 1)), 2)</f>
        <v>0.76</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70.66</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1">
        <v>0.131</v>
      </c>
      <c r="G22" s="12">
        <v>30.63</v>
      </c>
      <c r="H22" s="12">
        <f ca="1">ROUND(INDIRECT(ADDRESS(ROW()+(0), COLUMN()+(-2), 1))*INDIRECT(ADDRESS(ROW()+(0), COLUMN()+(-1), 1)), 2)</f>
        <v>4.01</v>
      </c>
    </row>
    <row r="23" spans="1:8" ht="13.50" thickBot="1" customHeight="1">
      <c r="A23" s="1" t="s">
        <v>47</v>
      </c>
      <c r="B23" s="1"/>
      <c r="C23" s="10" t="s">
        <v>48</v>
      </c>
      <c r="D23" s="10"/>
      <c r="E23" s="1" t="s">
        <v>49</v>
      </c>
      <c r="F23" s="11">
        <v>0.131</v>
      </c>
      <c r="G23" s="12">
        <v>26.39</v>
      </c>
      <c r="H23" s="12">
        <f ca="1">ROUND(INDIRECT(ADDRESS(ROW()+(0), COLUMN()+(-2), 1))*INDIRECT(ADDRESS(ROW()+(0), COLUMN()+(-1), 1)), 2)</f>
        <v>3.46</v>
      </c>
    </row>
    <row r="24" spans="1:8" ht="13.50" thickBot="1" customHeight="1">
      <c r="A24" s="1" t="s">
        <v>50</v>
      </c>
      <c r="B24" s="1"/>
      <c r="C24" s="10" t="s">
        <v>51</v>
      </c>
      <c r="D24" s="10"/>
      <c r="E24" s="1" t="s">
        <v>52</v>
      </c>
      <c r="F24" s="11">
        <v>1.1</v>
      </c>
      <c r="G24" s="12">
        <v>29.67</v>
      </c>
      <c r="H24" s="12">
        <f ca="1">ROUND(INDIRECT(ADDRESS(ROW()+(0), COLUMN()+(-2), 1))*INDIRECT(ADDRESS(ROW()+(0), COLUMN()+(-1), 1)), 2)</f>
        <v>32.64</v>
      </c>
    </row>
    <row r="25" spans="1:8" ht="13.50" thickBot="1" customHeight="1">
      <c r="A25" s="1" t="s">
        <v>53</v>
      </c>
      <c r="B25" s="1"/>
      <c r="C25" s="10" t="s">
        <v>54</v>
      </c>
      <c r="D25" s="10"/>
      <c r="E25" s="1" t="s">
        <v>55</v>
      </c>
      <c r="F25" s="13">
        <v>1.1</v>
      </c>
      <c r="G25" s="14">
        <v>26.39</v>
      </c>
      <c r="H25" s="14">
        <f ca="1">ROUND(INDIRECT(ADDRESS(ROW()+(0), COLUMN()+(-2), 1))*INDIRECT(ADDRESS(ROW()+(0), COLUMN()+(-1), 1)), 2)</f>
        <v>29.03</v>
      </c>
    </row>
    <row r="26" spans="1:8" ht="13.50" thickBot="1" customHeight="1">
      <c r="A26" s="15"/>
      <c r="B26" s="15"/>
      <c r="C26" s="15"/>
      <c r="D26" s="15"/>
      <c r="E26" s="15"/>
      <c r="F26" s="9" t="s">
        <v>56</v>
      </c>
      <c r="G26" s="9"/>
      <c r="H26" s="17">
        <f ca="1">ROUND(SUM(INDIRECT(ADDRESS(ROW()+(-1), COLUMN()+(0), 1)),INDIRECT(ADDRESS(ROW()+(-2), COLUMN()+(0), 1)),INDIRECT(ADDRESS(ROW()+(-3), COLUMN()+(0), 1)),INDIRECT(ADDRESS(ROW()+(-4), COLUMN()+(0), 1))), 2)</f>
        <v>69.14</v>
      </c>
    </row>
    <row r="27" spans="1:8" ht="13.50" thickBot="1" customHeight="1">
      <c r="A27" s="15">
        <v>3</v>
      </c>
      <c r="B27" s="15"/>
      <c r="C27" s="15"/>
      <c r="D27" s="15"/>
      <c r="E27" s="18" t="s">
        <v>57</v>
      </c>
      <c r="F27" s="18"/>
      <c r="G27" s="15"/>
      <c r="H27" s="15"/>
    </row>
    <row r="28" spans="1:8" ht="13.50" thickBot="1" customHeight="1">
      <c r="A28" s="19"/>
      <c r="B28" s="19"/>
      <c r="C28" s="20" t="s">
        <v>58</v>
      </c>
      <c r="D28" s="20"/>
      <c r="E28" s="19" t="s">
        <v>59</v>
      </c>
      <c r="F28" s="13">
        <v>2</v>
      </c>
      <c r="G28" s="14">
        <f ca="1">ROUND(SUM(INDIRECT(ADDRESS(ROW()+(-2), COLUMN()+(1), 1)),INDIRECT(ADDRESS(ROW()+(-8), COLUMN()+(1), 1))), 2)</f>
        <v>139.8</v>
      </c>
      <c r="H28" s="14">
        <f ca="1">ROUND(INDIRECT(ADDRESS(ROW()+(0), COLUMN()+(-2), 1))*INDIRECT(ADDRESS(ROW()+(0), COLUMN()+(-1), 1))/100, 2)</f>
        <v>2.8</v>
      </c>
    </row>
    <row r="29" spans="1:8" ht="13.50" thickBot="1" customHeight="1">
      <c r="A29" s="21" t="s">
        <v>60</v>
      </c>
      <c r="B29" s="21"/>
      <c r="C29" s="22"/>
      <c r="D29" s="22"/>
      <c r="E29" s="23"/>
      <c r="F29" s="24" t="s">
        <v>61</v>
      </c>
      <c r="G29" s="25"/>
      <c r="H29" s="26">
        <f ca="1">ROUND(SUM(INDIRECT(ADDRESS(ROW()+(-1), COLUMN()+(0), 1)),INDIRECT(ADDRESS(ROW()+(-3), COLUMN()+(0), 1)),INDIRECT(ADDRESS(ROW()+(-9), COLUMN()+(0), 1))), 2)</f>
        <v>142.6</v>
      </c>
    </row>
  </sheetData>
  <mergeCells count="5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