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<sst xmlns="http://schemas.openxmlformats.org/spreadsheetml/2006/main" count="32" uniqueCount="32">
  <si>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</si>
  <si>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FVM044</t>
  </si>
  <si>
    <t xml:space="preserve">m²</t>
  </si>
  <si>
    <t xml:space="preserve">Reforç per a sistema ETICS NatureSystem "BAUMIT" d'aïllament tèrmic d'origen vegetal per l'exterior de façanes.</t>
  </si>
  <si>
    <r>
      <rPr>
        <sz val="8.25"/>
        <color rgb="FF000000"/>
        <rFont val="Arial"/>
        <family val="2"/>
      </rPr>
      <t xml:space="preserve">Capa addicional de reforç per alsistema NatureSystem "BAUMIT", amb ETE 09/0305, mitjançant l'aplicació d'una capa de morter de 3 mm d'espessor mínim, realitzada amb morter adhesiu StarContact White Light "BAUMIT", de color blanc, armat amb malla de fibra de vidre antiàlcalis, StarTex 160 "BAUMIT", de 3,5x3,5 mm de llum de malla i de 160 g/m² de massa superficial, cavalcada 10 cm; aplicada en zones susceptibles d'impacte des de l'arrencada del sistema, sobre la capa de regularització i abans de l'aplicació de l'emprimació.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</si>
  <si>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</si>
  <si>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</si>
  <si>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</si>
  <si>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</si>
  <si>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</si>
  <si>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</si>
  <si>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</si>
  <si>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mt28bau090a</t>
  </si>
  <si>
    <t xml:space="preserve">kg</t>
  </si>
  <si>
    <t xml:space="preserve">Morter adhesiu StarContact White Light "BAUMIT", de color blanc, compost per ciment blanc, lligants orgànics, àrids i additius, permeable al vapor d'aigua i amb resistència a la intempèrie i a la gelada, per a adherir i reforçar els panells aïllants, i com capa base, previ pastat amb aigua.</t>
  </si>
  <si>
    <t xml:space="preserve">mt28bau100b</t>
  </si>
  <si>
    <t xml:space="preserve">m²</t>
  </si>
  <si>
    <t xml:space="preserve">Malla de fibra de vidre antiàlcalis, StarTex 160 "BAUMIT", de 3,5x3,5 mm de llum de malla, de 160 g/m² de massa superficial i de 0,1x50 m, amb 2200 N/50 mm de resistència a tracció, per armar morters.</t>
  </si>
  <si>
    <t xml:space="preserve">Subtotal materials:</t>
  </si>
  <si>
    <t xml:space="preserve">Mà d'obra</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</si>
  <si>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</si>
  <si>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</si>
  <si>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</si>
  <si>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</si>
  <si>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</si>
  <si>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</si>
  <si>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</si>
  <si>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</si>
  <si>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</si>
  <si>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</si>
  <si>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0,82€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</si>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</sst>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4.25" customWidth="1"/>
    <col min="5" max="5" width="77.52"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4.5</v>
      </c>
      <c r="G10" s="12">
        <v>1.29</v>
      </c>
      <c r="H10" s="12">
        <f ca="1">ROUND(INDIRECT(ADDRESS(ROW()+(0), COLUMN()+(-2), 1))*INDIRECT(ADDRESS(ROW()+(0), COLUMN()+(-1), 1)), 2)</f>
        <v>5.81</v>
      </c>
    </row>
    <row r="11" spans="1:8" ht="34.50" thickBot="1" customHeight="1">
      <c r="A11" s="1" t="s">
        <v>15</v>
      </c>
      <c r="B11" s="1"/>
      <c r="C11" s="10" t="s">
        <v>16</v>
      </c>
      <c r="D11" s="10"/>
      <c r="E11" s="1" t="s">
        <v>17</v>
      </c>
      <c r="F11" s="13">
        <v>1.1</v>
      </c>
      <c r="G11" s="14">
        <v>1.69</v>
      </c>
      <c r="H11" s="14">
        <f ca="1">ROUND(INDIRECT(ADDRESS(ROW()+(0), COLUMN()+(-2), 1))*INDIRECT(ADDRESS(ROW()+(0), COLUMN()+(-1), 1)), 2)</f>
        <v>1.86</v>
      </c>
    </row>
    <row r="12" spans="1:8" ht="13.50" thickBot="1" customHeight="1">
      <c r="A12" s="15"/>
      <c r="B12" s="15"/>
      <c r="C12" s="15"/>
      <c r="D12" s="15"/>
      <c r="E12" s="15"/>
      <c r="F12" s="9" t="s">
        <v>18</v>
      </c>
      <c r="G12" s="9"/>
      <c r="H12" s="17">
        <f ca="1">ROUND(SUM(INDIRECT(ADDRESS(ROW()+(-1), COLUMN()+(0), 1)),INDIRECT(ADDRESS(ROW()+(-2), COLUMN()+(0), 1))), 2)</f>
        <v>7.67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0.157</v>
      </c>
      <c r="G14" s="12">
        <v>28.42</v>
      </c>
      <c r="H14" s="12">
        <f ca="1">ROUND(INDIRECT(ADDRESS(ROW()+(0), COLUMN()+(-2), 1))*INDIRECT(ADDRESS(ROW()+(0), COLUMN()+(-1), 1)), 2)</f>
        <v>4.46</v>
      </c>
    </row>
    <row r="15" spans="1:8" ht="13.50" thickBot="1" customHeight="1">
      <c r="A15" s="1" t="s">
        <v>23</v>
      </c>
      <c r="B15" s="1"/>
      <c r="C15" s="10" t="s">
        <v>24</v>
      </c>
      <c r="D15" s="10"/>
      <c r="E15" s="1" t="s">
        <v>25</v>
      </c>
      <c r="F15" s="13">
        <v>0.157</v>
      </c>
      <c r="G15" s="14">
        <v>25.28</v>
      </c>
      <c r="H15" s="14">
        <f ca="1">ROUND(INDIRECT(ADDRESS(ROW()+(0), COLUMN()+(-2), 1))*INDIRECT(ADDRESS(ROW()+(0), COLUMN()+(-1), 1)), 2)</f>
        <v>3.97</v>
      </c>
    </row>
    <row r="16" spans="1:8" ht="13.50" thickBot="1" customHeight="1">
      <c r="A16" s="15"/>
      <c r="B16" s="15"/>
      <c r="C16" s="15"/>
      <c r="D16" s="15"/>
      <c r="E16" s="15"/>
      <c r="F16" s="9" t="s">
        <v>26</v>
      </c>
      <c r="G16" s="9"/>
      <c r="H16" s="17">
        <f ca="1">ROUND(SUM(INDIRECT(ADDRESS(ROW()+(-1), COLUMN()+(0), 1)),INDIRECT(ADDRESS(ROW()+(-2), COLUMN()+(0), 1))), 2)</f>
        <v>8.43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16.1</v>
      </c>
      <c r="H18" s="14">
        <f ca="1">ROUND(INDIRECT(ADDRESS(ROW()+(0), COLUMN()+(-2), 1))*INDIRECT(ADDRESS(ROW()+(0), COLUMN()+(-1), 1))/100, 2)</f>
        <v>0.32</v>
      </c>
    </row>
    <row r="19" spans="1:8" ht="13.50" thickBot="1" customHeight="1">
      <c r="A19" s="21" t="s">
        <v>30</v>
      </c>
      <c r="B19" s="21"/>
      <c r="C19" s="22"/>
      <c r="D19" s="22"/>
      <c r="E19" s="23"/>
      <c r="F19" s="24" t="s">
        <v>31</v>
      </c>
      <c r="G19" s="25"/>
      <c r="H19" s="26">
        <f ca="1">ROUND(SUM(INDIRECT(ADDRESS(ROW()+(-1), COLUMN()+(0), 1)),INDIRECT(ADDRESS(ROW()+(-3), COLUMN()+(0), 1)),INDIRECT(ADDRESS(ROW()+(-7), COLUMN()+(0), 1))), 2)</f>
        <v>16.42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