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<sst xmlns="http://schemas.openxmlformats.org/spreadsheetml/2006/main" count="32" uniqueCount="32">
  <si>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</si>
  <si>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FVM044</t>
  </si>
  <si>
    <t xml:space="preserve">m²</t>
  </si>
  <si>
    <t xml:space="preserve">Reforç per a sistema ETICS NatureSystem "BAUMIT" d'aïllament tèrmic d'origen vegetal per l'exterior de façanes.</t>
  </si>
  <si>
    <r>
      <rPr>
        <sz val="8.25"/>
        <color rgb="FF000000"/>
        <rFont val="Arial"/>
        <family val="2"/>
      </rPr>
      <t xml:space="preserve">Capa addicional de reforç per alsistema NatureSystem "BAUMIT", amb ETE 09/0305, mitjançant l'aplicació d'una capa de morter de 3 mm d'espessor mínim, realitzada amb morter adhesiu StarContact White Light "BAUMIT", de color blanc, armat amb malla de fibra de vidre antiàlcalis, StarTex 145 "BAUMIT", de 4x4 mm de llum de malla, de 145 g/m² de massa superficial i 0,5 mm de gruix, cavalcada 10 cm; aplicada en zones susceptibles d'impacte des de l'arrencada del sistema, sobre la capa de regularització i abans de l'aplicació de l'emprimació. El preu inclou l'execució de les rematades en els trobaments amb paraments, revestiments o altres elements rebuts en la seva superfície.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</si>
  <si>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</si>
  <si>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</si>
  <si>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</si>
  <si>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</si>
  <si>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</si>
  <si>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</si>
  <si>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</si>
  <si>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mt28bau090a</t>
  </si>
  <si>
    <t xml:space="preserve">kg</t>
  </si>
  <si>
    <t xml:space="preserve">Morter adhesiu StarContact White Light "BAUMIT", de color blanc, compost per ciment blanc, lligants orgànics, àrids i additius, permeable al vapor d'aigua i amb resistència a la intempèrie i a la gelada, per a adherir i reforçar els panells aïllants, i com capa base, previ pastat amb aigua.</t>
  </si>
  <si>
    <t xml:space="preserve">mt28bau100a</t>
  </si>
  <si>
    <t xml:space="preserve">m²</t>
  </si>
  <si>
    <t xml:space="preserve">Malla de fibra de vidre antiàlcalis, StarTex 145 "BAUMIT", de 4x4 mm de llum de malla, de 145 g/m² de massa superficial, 0,5 mm de gruix i de 0,1x50 m, amb 2000 N/50 mm de resistència a tracció, per armar morters.</t>
  </si>
  <si>
    <t xml:space="preserve">Subtotal materials:</t>
  </si>
  <si>
    <t xml:space="preserve">Mà d'obra</t>
  </si>
  <si>
    <t xml:space="preserve">mo039</t>
  </si>
  <si>
    <t xml:space="preserve">h</t>
  </si>
  <si>
    <t xml:space="preserve">Oficial 1ª revocador.</t>
  </si>
  <si>
    <t xml:space="preserve">mo079</t>
  </si>
  <si>
    <t xml:space="preserve">h</t>
  </si>
  <si>
    <t xml:space="preserve">Ajudant revocador.</t>
  </si>
  <si>
    <t xml:space="preserve">Subtotal mà d'obra:</t>
  </si>
  <si>
    <t xml:space="preserve">Costos directes complementaris</t>
  </si>
  <si>
    <t xml:space="preserve">%</t>
  </si>
  <si>
    <t xml:space="preserve">Costos directes complementaris</t>
  </si>
  <si>
    <t xml:space="preserve">Cost de manteniment decennal: 0,82€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</si>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</sst>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2.38" customWidth="1"/>
    <col min="4" max="4" width="4.25" customWidth="1"/>
    <col min="5" max="5" width="77.52"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4.5</v>
      </c>
      <c r="G10" s="12">
        <v>1.29</v>
      </c>
      <c r="H10" s="12">
        <f ca="1">ROUND(INDIRECT(ADDRESS(ROW()+(0), COLUMN()+(-2), 1))*INDIRECT(ADDRESS(ROW()+(0), COLUMN()+(-1), 1)), 2)</f>
        <v>5.81</v>
      </c>
    </row>
    <row r="11" spans="1:8" ht="34.50" thickBot="1" customHeight="1">
      <c r="A11" s="1" t="s">
        <v>15</v>
      </c>
      <c r="B11" s="1"/>
      <c r="C11" s="10" t="s">
        <v>16</v>
      </c>
      <c r="D11" s="10"/>
      <c r="E11" s="1" t="s">
        <v>17</v>
      </c>
      <c r="F11" s="13">
        <v>1.1</v>
      </c>
      <c r="G11" s="14">
        <v>1.59</v>
      </c>
      <c r="H11" s="14">
        <f ca="1">ROUND(INDIRECT(ADDRESS(ROW()+(0), COLUMN()+(-2), 1))*INDIRECT(ADDRESS(ROW()+(0), COLUMN()+(-1), 1)), 2)</f>
        <v>1.75</v>
      </c>
    </row>
    <row r="12" spans="1:8" ht="13.50" thickBot="1" customHeight="1">
      <c r="A12" s="15"/>
      <c r="B12" s="15"/>
      <c r="C12" s="15"/>
      <c r="D12" s="15"/>
      <c r="E12" s="15"/>
      <c r="F12" s="9" t="s">
        <v>18</v>
      </c>
      <c r="G12" s="9"/>
      <c r="H12" s="17">
        <f ca="1">ROUND(SUM(INDIRECT(ADDRESS(ROW()+(-1), COLUMN()+(0), 1)),INDIRECT(ADDRESS(ROW()+(-2), COLUMN()+(0), 1))), 2)</f>
        <v>7.56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0.157</v>
      </c>
      <c r="G14" s="12">
        <v>28.42</v>
      </c>
      <c r="H14" s="12">
        <f ca="1">ROUND(INDIRECT(ADDRESS(ROW()+(0), COLUMN()+(-2), 1))*INDIRECT(ADDRESS(ROW()+(0), COLUMN()+(-1), 1)), 2)</f>
        <v>4.46</v>
      </c>
    </row>
    <row r="15" spans="1:8" ht="13.50" thickBot="1" customHeight="1">
      <c r="A15" s="1" t="s">
        <v>23</v>
      </c>
      <c r="B15" s="1"/>
      <c r="C15" s="10" t="s">
        <v>24</v>
      </c>
      <c r="D15" s="10"/>
      <c r="E15" s="1" t="s">
        <v>25</v>
      </c>
      <c r="F15" s="13">
        <v>0.157</v>
      </c>
      <c r="G15" s="14">
        <v>25.28</v>
      </c>
      <c r="H15" s="14">
        <f ca="1">ROUND(INDIRECT(ADDRESS(ROW()+(0), COLUMN()+(-2), 1))*INDIRECT(ADDRESS(ROW()+(0), COLUMN()+(-1), 1)), 2)</f>
        <v>3.97</v>
      </c>
    </row>
    <row r="16" spans="1:8" ht="13.50" thickBot="1" customHeight="1">
      <c r="A16" s="15"/>
      <c r="B16" s="15"/>
      <c r="C16" s="15"/>
      <c r="D16" s="15"/>
      <c r="E16" s="15"/>
      <c r="F16" s="9" t="s">
        <v>26</v>
      </c>
      <c r="G16" s="9"/>
      <c r="H16" s="17">
        <f ca="1">ROUND(SUM(INDIRECT(ADDRESS(ROW()+(-1), COLUMN()+(0), 1)),INDIRECT(ADDRESS(ROW()+(-2), COLUMN()+(0), 1))), 2)</f>
        <v>8.43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15.99</v>
      </c>
      <c r="H18" s="14">
        <f ca="1">ROUND(INDIRECT(ADDRESS(ROW()+(0), COLUMN()+(-2), 1))*INDIRECT(ADDRESS(ROW()+(0), COLUMN()+(-1), 1))/100, 2)</f>
        <v>0.32</v>
      </c>
    </row>
    <row r="19" spans="1:8" ht="13.50" thickBot="1" customHeight="1">
      <c r="A19" s="21" t="s">
        <v>30</v>
      </c>
      <c r="B19" s="21"/>
      <c r="C19" s="22"/>
      <c r="D19" s="22"/>
      <c r="E19" s="23"/>
      <c r="F19" s="24" t="s">
        <v>31</v>
      </c>
      <c r="G19" s="25"/>
      <c r="H19" s="26">
        <f ca="1">ROUND(SUM(INDIRECT(ADDRESS(ROW()+(-1), COLUMN()+(0), 1)),INDIRECT(ADDRESS(ROW()+(-3), COLUMN()+(0), 1)),INDIRECT(ADDRESS(ROW()+(-7), COLUMN()+(0), 1))), 2)</f>
        <v>16.31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