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<sst xmlns="http://schemas.openxmlformats.org/spreadsheetml/2006/main" count="41" uniqueCount="41">
  <si>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</si>
  <si>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FSM024</t>
  </si>
  <si>
    <t xml:space="preserve">m²</t>
  </si>
  <si>
    <t xml:space="preserve">Reforç per a sistema ETICS "GRUPO PUMA" d'aïllament tèrmic per l'exterior de façanes.</t>
  </si>
  <si>
    <r>
      <rPr>
        <sz val="8.25"/>
        <color rgb="FF000000"/>
        <rFont val="Arial"/>
        <family val="2"/>
      </rPr>
      <t xml:space="preserve">Capa addicional de reforç per alsistema Traditerm Mineral "GRUPO PUMA", amb ETE 07/0054, mitjançant l'aplicació d'una capa de morter de 2 mm d'espessor mínim, realitzada amb morter Traditerm Proyectable "GRUPO PUMA", aplicat manualment, armat amb malla de fibra de vidre, antiàlcalis, Traditerm Refuerzo "GRUPO PUMA", de 6x6 mm de llum de malla, de 0,9 mm d'espessor i de 330 g/m² de massa superficial, sense encavalcar; aplicada en zones susceptibles d'impacte des de l'arrencada del sistema, sobre el panell aïllant i abans de la capa de regularització.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</si>
  <si>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</si>
  <si>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</si>
  <si>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</si>
  <si>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</si>
  <si>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</si>
  <si>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</si>
  <si>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</si>
  <si>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mt28mop030la</t>
  </si>
  <si>
    <t xml:space="preserve">kg</t>
  </si>
  <si>
    <t xml:space="preserve">Morter tipus GP W2, segons UNE-EN 998-1 Traditerm Proyectable "GRUPO PUMA", compost de ciment blanc, calç aèria, àrids lleugers, àrids calcaris seleccionats, fibres naturals, additius i resines en pols, impermeable a l'aigua de pluja, permeable al vapor d'aigua i amb resistència a l'envelliment, per a aplicar amb llana, per adherir els panells aïllants i com capa base, previ pastat amb aigua.</t>
  </si>
  <si>
    <t xml:space="preserve">mt28mop050f</t>
  </si>
  <si>
    <t xml:space="preserve">m²</t>
  </si>
  <si>
    <t xml:space="preserve">Malla de fibra de vidre, antiàlcalis, Traditerm Refuerzo "GRUPO PUMA", de 6x6 mm de llum de malla, de 0,9 mm d'espessor, de 330 g/m² de massa superficial i de 1x25 m, per armar morters.</t>
  </si>
  <si>
    <t xml:space="preserve">Subtotal materials:</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</si>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</sst>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5.10" customWidth="1"/>
    <col min="5" max="5" width="74.46" customWidth="1"/>
    <col min="6" max="6" width="2.38" customWidth="1"/>
    <col min="7" max="7" width="9.52" customWidth="1"/>
    <col min="8" max="8" width="3.74"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
      <c r="G10" s="11">
        <v>2.5</v>
      </c>
      <c r="H10" s="11"/>
      <c r="I10" s="12">
        <v>0.88</v>
      </c>
      <c r="J10" s="12"/>
      <c r="K10" s="12">
        <f ca="1">ROUND(INDIRECT(ADDRESS(ROW()+(0), COLUMN()+(-4), 1))*INDIRECT(ADDRESS(ROW()+(0), COLUMN()+(-2), 1)), 2)</f>
        <v>2.2</v>
      </c>
    </row>
    <row r="11" spans="1:11" ht="34.50" thickBot="1" customHeight="1">
      <c r="A11" s="1" t="s">
        <v>15</v>
      </c>
      <c r="B11" s="1"/>
      <c r="C11" s="10" t="s">
        <v>16</v>
      </c>
      <c r="D11" s="10"/>
      <c r="E11" s="1" t="s">
        <v>17</v>
      </c>
      <c r="F11" s="1"/>
      <c r="G11" s="13">
        <v>1.1</v>
      </c>
      <c r="H11" s="13"/>
      <c r="I11" s="14">
        <v>6.37</v>
      </c>
      <c r="J11" s="14"/>
      <c r="K11" s="14">
        <f ca="1">ROUND(INDIRECT(ADDRESS(ROW()+(0), COLUMN()+(-4), 1))*INDIRECT(ADDRESS(ROW()+(0), COLUMN()+(-2), 1)), 2)</f>
        <v>7.01</v>
      </c>
    </row>
    <row r="12" spans="1:11" ht="13.50" thickBot="1" customHeight="1">
      <c r="A12" s="15"/>
      <c r="B12" s="15"/>
      <c r="C12" s="15"/>
      <c r="D12" s="15"/>
      <c r="E12" s="15"/>
      <c r="F12" s="15"/>
      <c r="G12" s="9" t="s">
        <v>18</v>
      </c>
      <c r="H12" s="9"/>
      <c r="I12" s="9"/>
      <c r="J12" s="9"/>
      <c r="K12" s="17">
        <f ca="1">ROUND(SUM(INDIRECT(ADDRESS(ROW()+(-1), COLUMN()+(0), 1)),INDIRECT(ADDRESS(ROW()+(-2), COLUMN()+(0), 1))), 2)</f>
        <v>9.21</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0.131</v>
      </c>
      <c r="H14" s="11"/>
      <c r="I14" s="12">
        <v>28.42</v>
      </c>
      <c r="J14" s="12"/>
      <c r="K14" s="12">
        <f ca="1">ROUND(INDIRECT(ADDRESS(ROW()+(0), COLUMN()+(-4), 1))*INDIRECT(ADDRESS(ROW()+(0), COLUMN()+(-2), 1)), 2)</f>
        <v>3.72</v>
      </c>
    </row>
    <row r="15" spans="1:11" ht="13.50" thickBot="1" customHeight="1">
      <c r="A15" s="1" t="s">
        <v>23</v>
      </c>
      <c r="B15" s="1"/>
      <c r="C15" s="10" t="s">
        <v>24</v>
      </c>
      <c r="D15" s="10"/>
      <c r="E15" s="1" t="s">
        <v>25</v>
      </c>
      <c r="F15" s="1"/>
      <c r="G15" s="13">
        <v>0.131</v>
      </c>
      <c r="H15" s="13"/>
      <c r="I15" s="14">
        <v>25.28</v>
      </c>
      <c r="J15" s="14"/>
      <c r="K15" s="14">
        <f ca="1">ROUND(INDIRECT(ADDRESS(ROW()+(0), COLUMN()+(-4), 1))*INDIRECT(ADDRESS(ROW()+(0), COLUMN()+(-2), 1)), 2)</f>
        <v>3.31</v>
      </c>
    </row>
    <row r="16" spans="1:11" ht="13.50" thickBot="1" customHeight="1">
      <c r="A16" s="15"/>
      <c r="B16" s="15"/>
      <c r="C16" s="15"/>
      <c r="D16" s="15"/>
      <c r="E16" s="15"/>
      <c r="F16" s="15"/>
      <c r="G16" s="9" t="s">
        <v>26</v>
      </c>
      <c r="H16" s="9"/>
      <c r="I16" s="9"/>
      <c r="J16" s="9"/>
      <c r="K16" s="17">
        <f ca="1">ROUND(SUM(INDIRECT(ADDRESS(ROW()+(-1), COLUMN()+(0), 1)),INDIRECT(ADDRESS(ROW()+(-2), COLUMN()+(0), 1))), 2)</f>
        <v>7.03</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16.24</v>
      </c>
      <c r="J18" s="14"/>
      <c r="K18" s="14">
        <f ca="1">ROUND(INDIRECT(ADDRESS(ROW()+(0), COLUMN()+(-4), 1))*INDIRECT(ADDRESS(ROW()+(0), COLUMN()+(-2), 1))/100, 2)</f>
        <v>0.32</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16.56</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1.18202e+006</v>
      </c>
      <c r="G23" s="29"/>
      <c r="H23" s="29">
        <v>1.18202e+006</v>
      </c>
      <c r="I23" s="29"/>
      <c r="J23" s="29">
        <v>4</v>
      </c>
      <c r="K23" s="29"/>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