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<sst xmlns="http://schemas.openxmlformats.org/spreadsheetml/2006/main" count="81" uniqueCount="81">
  <si>
    <t xml:space="preserve"/>
  </si>
  <si>
    <t xml:space="preserve">FSC116</t>
  </si>
  <si>
    <t xml:space="preserve">m²</t>
  </si>
  <si>
    <t xml:space="preserve">Sòcol per a sistema ETICS "WEBER" d'aïllament tèrmic per l'exterior de façanes. Revestiment amb peces de gres de porcellana. Col·locació en capa fina.</t>
  </si>
  <si>
    <r>
      <rPr>
        <sz val="8.25"/>
        <color rgb="FF000000"/>
        <rFont val="Arial"/>
        <family val="2"/>
      </rPr>
      <t xml:space="preserve">Sòcol per a sistema Webertherm Ceramic Optima Aislone "WEBER", compost per: capa d'impermeabilització de morter impermeabilitzant flexible, monocomponent, Weberdry ImperflexGel "WEBER", color gris, aplicat en dues capes; panell rígid de poliestirè extrudit, Webertherm Placa XPS "WEBER", de color blanc, de 60 mm d'espessor, fixat al suport amb morter polimèric d'altes prestacions reforçat amb fibres, Webertherm BaseGel, "WEBER", color gris; capa de regularització de morter polimèric d'altes prestacions reforçat amb fibres, Webertherm BaseGel, "WEBER", color gris, armat amb malla de fibra de vidre antiàlcalis, Webertherm Malla 320 "WEBER", de 6x6 mm de llum de malla, 330 g/m² de massa superficial i 0,9 mm de gruix; capa d'impermeabilització de morter impermeabilitzant flexible, monocomponent, Weberdry ImperflexGel "WEBER", color gris, aplicat en dues capes; capa drenant amb làmina drenant d'estructura nodular de polietilè d'alta densitat (PEAD/HDPE), amb nòduls de 7,5 mm d'altura, resistència a la compressió 150 kN/m² segons UNE-EN ISO 604, capacitat de drenatge 5 l/(s·m) i massa nominal 0,5 kg/m², col·locada sobre l'aïllament. Revestiment amb peces de gres porcellànic esmaltat, acabat polit, de 200x200x10 mm, gamma mitja, capacitat d'absorció d'aigua E&lt;0,5%, grup BIa, segons UNE-EN 14411. COL·LOCACIÓ: en capa fina i mitjançant doble encolat amb adhesiu cimentós millorat de lligants mixtos, C2 FTE S1, segons UNE-EN 12004, d'enduriment ràpid, deformable, amb lliscament reduït i temps obert ampliat Webercol Flex² Multirapid "WEBER", color gris. REJUNTAT: amb morter de junts cimentós millorat, tipus CG2 W A, segons UNE-EN 13888, amb absorció d'aigua reduïda i resistència elevada a l'abrasió, Webercolor Premium "WEBER", color Blanco, en junts de 3 mm d'espessor. Inclús creuetes de PVC.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</si>
  <si>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</si>
  <si>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</si>
  <si>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</si>
  <si>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</si>
  <si>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</si>
  <si>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</si>
  <si>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</si>
  <si>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mt28mic040a</t>
  </si>
  <si>
    <t xml:space="preserve">kg</t>
  </si>
  <si>
    <t xml:space="preserve">Morter impermeabilitzant flexible, monocomponent, Weberdry ImperflexGel "WEBER", color gris, compost de ciments especials, àrids, resines, sals actives i additius, pas de l'aigua a contrapressió &lt; 125 cm³/m² a les 24 hores, amb certificat de potabilitat, per a aplicació en capa fina.</t>
  </si>
  <si>
    <t xml:space="preserve">mt28mpc020a</t>
  </si>
  <si>
    <t xml:space="preserve">kg</t>
  </si>
  <si>
    <t xml:space="preserve">Morter polimèric d'altes prestacions reforçat amb fibres, Webertherm BaseGel, "WEBER", color gris, compost de ciment gris, càrregues minerals, resines hidròfugues redispersables, fibres i additius especials, per a aplicar amb llana, per adherir els panells aïllants i com capa base, tipus GP CSIII W2, segons UNE-EN 998-1.</t>
  </si>
  <si>
    <t xml:space="preserve">mt16pxw010d</t>
  </si>
  <si>
    <t xml:space="preserve">m²</t>
  </si>
  <si>
    <t xml:space="preserve">Panell rígid de poliestirè extrudit, Webertherm Placa XPS "WEBER", de color blanc, de 60 mm d'espessor, segons UNE-EN 13164, resistència tèrmica 1,8 m²K/W, conductivitat tèrmica 0,034 W/(mK), Euroclasse E de reacció al foc segons UNE-EN 13501-1.</t>
  </si>
  <si>
    <t xml:space="preserve">mt28maw050l</t>
  </si>
  <si>
    <t xml:space="preserve">m²</t>
  </si>
  <si>
    <t xml:space="preserve">Malla de fibra de vidre antiàlcalis, Webertherm Malla 320 "WEBER", de 6x6 mm de llum de malla, 330 g/m² de massa superficial, 0,9 mm de gruix i de 0,1x25 m, per armar morters.</t>
  </si>
  <si>
    <t xml:space="preserve">mt09mcw010p</t>
  </si>
  <si>
    <t xml:space="preserve">kg</t>
  </si>
  <si>
    <t xml:space="preserve">Adhesiu cimentós millorat de lligants mixtos, C2 FTE S1, segons UNE-EN 12004, d'enduriment ràpid, deformable, amb lliscament reduït i temps obert ampliat Webercol Flex² Multirapid "WEBER", color gris, a base de ciments especials, resines sintètiques, àrids seleccionats i additius, amb resistència a la immersió en aigua.</t>
  </si>
  <si>
    <t xml:space="preserve">mt19abp100ecba</t>
  </si>
  <si>
    <t xml:space="preserve">m²</t>
  </si>
  <si>
    <t xml:space="preserve">Peces de gres porcellànic esmaltat, acabat polit, de 200x200x10 mm, gamma mitja, capacitat d'absorció d'aigua E&lt;0,5%, grup BIa, segons UNE-EN 14411.</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</si>
  <si>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</si>
  <si>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</si>
  <si>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</si>
  <si>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mt18acc100a</t>
  </si>
  <si>
    <t xml:space="preserve">U</t>
  </si>
  <si>
    <t xml:space="preserve">Kit de creuetes de PVC per garantir un gruix dels junts entre peces d'entre 1 i 20 mm, en revestiments i paviments ceràmics.</t>
  </si>
  <si>
    <t xml:space="preserve">mt14gdo010a</t>
  </si>
  <si>
    <t xml:space="preserve">m²</t>
  </si>
  <si>
    <t xml:space="preserve">Làmina drenant d'estructura nodular de polietilè d'alta densitat (PEAD/HDPE), amb nòduls de 7,5 mm d'altura, resistència a la compressió 150 kN/m² segons UNE-EN ISO 604, capacitat de drenatge 5 l/(s·m) i massa nominal 0,5 kg/m².</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</si>
  <si>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</si>
  <si>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</si>
  <si>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</si>
  <si>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</si>
  <si>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</si>
  <si>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</si>
  <si>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</si>
  <si>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</si>
  <si>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mo039</t>
  </si>
  <si>
    <t xml:space="preserve">h</t>
  </si>
  <si>
    <t xml:space="preserve">Oficial 1ª revocador.</t>
  </si>
  <si>
    <t xml:space="preserve">mo079</t>
  </si>
  <si>
    <t xml:space="preserve">h</t>
  </si>
  <si>
    <t xml:space="preserve">Ajudant revocador.</t>
  </si>
  <si>
    <t xml:space="preserve">mo032</t>
  </si>
  <si>
    <t xml:space="preserve">h</t>
  </si>
  <si>
    <t xml:space="preserve">Oficial 1ª aplicador de productes impermeabilitzants.</t>
  </si>
  <si>
    <t xml:space="preserve">mo070</t>
  </si>
  <si>
    <t xml:space="preserve">h</t>
  </si>
  <si>
    <t xml:space="preserve">Ajudant aplicador de productes impermeabilitzants.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</si>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</sst>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6.63" customWidth="1"/>
    <col min="5" max="5" width="72.25"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1.875</v>
      </c>
      <c r="H10" s="11"/>
      <c r="I10" s="12">
        <v>6.67</v>
      </c>
      <c r="J10" s="12">
        <f ca="1">ROUND(INDIRECT(ADDRESS(ROW()+(0), COLUMN()+(-3), 1))*INDIRECT(ADDRESS(ROW()+(0), COLUMN()+(-1), 1)), 2)</f>
        <v>12.51</v>
      </c>
    </row>
    <row r="11" spans="1:10" ht="45.00" thickBot="1" customHeight="1">
      <c r="A11" s="1" t="s">
        <v>15</v>
      </c>
      <c r="B11" s="1"/>
      <c r="C11" s="1"/>
      <c r="D11" s="10" t="s">
        <v>16</v>
      </c>
      <c r="E11" s="1" t="s">
        <v>17</v>
      </c>
      <c r="F11" s="1"/>
      <c r="G11" s="11">
        <v>9.75</v>
      </c>
      <c r="H11" s="11"/>
      <c r="I11" s="12">
        <v>0.76</v>
      </c>
      <c r="J11" s="12">
        <f ca="1">ROUND(INDIRECT(ADDRESS(ROW()+(0), COLUMN()+(-3), 1))*INDIRECT(ADDRESS(ROW()+(0), COLUMN()+(-1), 1)), 2)</f>
        <v>7.41</v>
      </c>
    </row>
    <row r="12" spans="1:10" ht="34.50" thickBot="1" customHeight="1">
      <c r="A12" s="1" t="s">
        <v>18</v>
      </c>
      <c r="B12" s="1"/>
      <c r="C12" s="1"/>
      <c r="D12" s="10" t="s">
        <v>19</v>
      </c>
      <c r="E12" s="1" t="s">
        <v>20</v>
      </c>
      <c r="F12" s="1"/>
      <c r="G12" s="11">
        <v>1.05</v>
      </c>
      <c r="H12" s="11"/>
      <c r="I12" s="12">
        <v>18.24</v>
      </c>
      <c r="J12" s="12">
        <f ca="1">ROUND(INDIRECT(ADDRESS(ROW()+(0), COLUMN()+(-3), 1))*INDIRECT(ADDRESS(ROW()+(0), COLUMN()+(-1), 1)), 2)</f>
        <v>19.15</v>
      </c>
    </row>
    <row r="13" spans="1:10" ht="34.50" thickBot="1" customHeight="1">
      <c r="A13" s="1" t="s">
        <v>21</v>
      </c>
      <c r="B13" s="1"/>
      <c r="C13" s="1"/>
      <c r="D13" s="10" t="s">
        <v>22</v>
      </c>
      <c r="E13" s="1" t="s">
        <v>23</v>
      </c>
      <c r="F13" s="1"/>
      <c r="G13" s="11">
        <v>0.55</v>
      </c>
      <c r="H13" s="11"/>
      <c r="I13" s="12">
        <v>4.4</v>
      </c>
      <c r="J13" s="12">
        <f ca="1">ROUND(INDIRECT(ADDRESS(ROW()+(0), COLUMN()+(-3), 1))*INDIRECT(ADDRESS(ROW()+(0), COLUMN()+(-1), 1)), 2)</f>
        <v>2.42</v>
      </c>
    </row>
    <row r="14" spans="1:10" ht="45.00" thickBot="1" customHeight="1">
      <c r="A14" s="1" t="s">
        <v>24</v>
      </c>
      <c r="B14" s="1"/>
      <c r="C14" s="1"/>
      <c r="D14" s="10" t="s">
        <v>25</v>
      </c>
      <c r="E14" s="1" t="s">
        <v>26</v>
      </c>
      <c r="F14" s="1"/>
      <c r="G14" s="11">
        <v>2.75</v>
      </c>
      <c r="H14" s="11"/>
      <c r="I14" s="12">
        <v>1.31</v>
      </c>
      <c r="J14" s="12">
        <f ca="1">ROUND(INDIRECT(ADDRESS(ROW()+(0), COLUMN()+(-3), 1))*INDIRECT(ADDRESS(ROW()+(0), COLUMN()+(-1), 1)), 2)</f>
        <v>3.6</v>
      </c>
    </row>
    <row r="15" spans="1:10" ht="24.00" thickBot="1" customHeight="1">
      <c r="A15" s="1" t="s">
        <v>27</v>
      </c>
      <c r="B15" s="1"/>
      <c r="C15" s="1"/>
      <c r="D15" s="10" t="s">
        <v>28</v>
      </c>
      <c r="E15" s="1" t="s">
        <v>29</v>
      </c>
      <c r="F15" s="1"/>
      <c r="G15" s="11">
        <v>0.525</v>
      </c>
      <c r="H15" s="11"/>
      <c r="I15" s="12">
        <v>16.54</v>
      </c>
      <c r="J15" s="12">
        <f ca="1">ROUND(INDIRECT(ADDRESS(ROW()+(0), COLUMN()+(-3), 1))*INDIRECT(ADDRESS(ROW()+(0), COLUMN()+(-1), 1)), 2)</f>
        <v>8.68</v>
      </c>
    </row>
    <row r="16" spans="1:10" ht="97.50" thickBot="1" customHeight="1">
      <c r="A16" s="1" t="s">
        <v>30</v>
      </c>
      <c r="B16" s="1"/>
      <c r="C16" s="1"/>
      <c r="D16" s="10" t="s">
        <v>31</v>
      </c>
      <c r="E16" s="1" t="s">
        <v>32</v>
      </c>
      <c r="F16" s="1"/>
      <c r="G16" s="11">
        <v>0.225</v>
      </c>
      <c r="H16" s="11"/>
      <c r="I16" s="12">
        <v>2.26</v>
      </c>
      <c r="J16" s="12">
        <f ca="1">ROUND(INDIRECT(ADDRESS(ROW()+(0), COLUMN()+(-3), 1))*INDIRECT(ADDRESS(ROW()+(0), COLUMN()+(-1), 1)), 2)</f>
        <v>0.51</v>
      </c>
    </row>
    <row r="17" spans="1:10" ht="24.00" thickBot="1" customHeight="1">
      <c r="A17" s="1" t="s">
        <v>33</v>
      </c>
      <c r="B17" s="1"/>
      <c r="C17" s="1"/>
      <c r="D17" s="10" t="s">
        <v>34</v>
      </c>
      <c r="E17" s="1" t="s">
        <v>35</v>
      </c>
      <c r="F17" s="1"/>
      <c r="G17" s="11">
        <v>0.175</v>
      </c>
      <c r="H17" s="11"/>
      <c r="I17" s="12">
        <v>2.4</v>
      </c>
      <c r="J17" s="12">
        <f ca="1">ROUND(INDIRECT(ADDRESS(ROW()+(0), COLUMN()+(-3), 1))*INDIRECT(ADDRESS(ROW()+(0), COLUMN()+(-1), 1)), 2)</f>
        <v>0.42</v>
      </c>
    </row>
    <row r="18" spans="1:10" ht="34.50" thickBot="1" customHeight="1">
      <c r="A18" s="1" t="s">
        <v>36</v>
      </c>
      <c r="B18" s="1"/>
      <c r="C18" s="1"/>
      <c r="D18" s="10" t="s">
        <v>37</v>
      </c>
      <c r="E18" s="1" t="s">
        <v>38</v>
      </c>
      <c r="F18" s="1"/>
      <c r="G18" s="13">
        <v>0.2</v>
      </c>
      <c r="H18" s="13"/>
      <c r="I18" s="14">
        <v>2.09</v>
      </c>
      <c r="J18" s="14">
        <f ca="1">ROUND(INDIRECT(ADDRESS(ROW()+(0), COLUMN()+(-3), 1))*INDIRECT(ADDRESS(ROW()+(0), COLUMN()+(-1), 1)), 2)</f>
        <v>0.42</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55.12</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0.131</v>
      </c>
      <c r="H21" s="11"/>
      <c r="I21" s="12">
        <v>29.34</v>
      </c>
      <c r="J21" s="12">
        <f ca="1">ROUND(INDIRECT(ADDRESS(ROW()+(0), COLUMN()+(-3), 1))*INDIRECT(ADDRESS(ROW()+(0), COLUMN()+(-1), 1)), 2)</f>
        <v>3.84</v>
      </c>
    </row>
    <row r="22" spans="1:10" ht="13.50" thickBot="1" customHeight="1">
      <c r="A22" s="1" t="s">
        <v>44</v>
      </c>
      <c r="B22" s="1"/>
      <c r="C22" s="1"/>
      <c r="D22" s="10" t="s">
        <v>45</v>
      </c>
      <c r="E22" s="1" t="s">
        <v>46</v>
      </c>
      <c r="F22" s="1"/>
      <c r="G22" s="11">
        <v>0.131</v>
      </c>
      <c r="H22" s="11"/>
      <c r="I22" s="12">
        <v>25.28</v>
      </c>
      <c r="J22" s="12">
        <f ca="1">ROUND(INDIRECT(ADDRESS(ROW()+(0), COLUMN()+(-3), 1))*INDIRECT(ADDRESS(ROW()+(0), COLUMN()+(-1), 1)), 2)</f>
        <v>3.31</v>
      </c>
    </row>
    <row r="23" spans="1:10" ht="13.50" thickBot="1" customHeight="1">
      <c r="A23" s="1" t="s">
        <v>47</v>
      </c>
      <c r="B23" s="1"/>
      <c r="C23" s="1"/>
      <c r="D23" s="10" t="s">
        <v>48</v>
      </c>
      <c r="E23" s="1" t="s">
        <v>49</v>
      </c>
      <c r="F23" s="1"/>
      <c r="G23" s="11">
        <v>0.393</v>
      </c>
      <c r="H23" s="11"/>
      <c r="I23" s="12">
        <v>28.42</v>
      </c>
      <c r="J23" s="12">
        <f ca="1">ROUND(INDIRECT(ADDRESS(ROW()+(0), COLUMN()+(-3), 1))*INDIRECT(ADDRESS(ROW()+(0), COLUMN()+(-1), 1)), 2)</f>
        <v>11.17</v>
      </c>
    </row>
    <row r="24" spans="1:10" ht="13.50" thickBot="1" customHeight="1">
      <c r="A24" s="1" t="s">
        <v>50</v>
      </c>
      <c r="B24" s="1"/>
      <c r="C24" s="1"/>
      <c r="D24" s="10" t="s">
        <v>51</v>
      </c>
      <c r="E24" s="1" t="s">
        <v>52</v>
      </c>
      <c r="F24" s="1"/>
      <c r="G24" s="11">
        <v>0.393</v>
      </c>
      <c r="H24" s="11"/>
      <c r="I24" s="12">
        <v>25.28</v>
      </c>
      <c r="J24" s="12">
        <f ca="1">ROUND(INDIRECT(ADDRESS(ROW()+(0), COLUMN()+(-3), 1))*INDIRECT(ADDRESS(ROW()+(0), COLUMN()+(-1), 1)), 2)</f>
        <v>9.94</v>
      </c>
    </row>
    <row r="25" spans="1:10" ht="13.50" thickBot="1" customHeight="1">
      <c r="A25" s="1" t="s">
        <v>53</v>
      </c>
      <c r="B25" s="1"/>
      <c r="C25" s="1"/>
      <c r="D25" s="10" t="s">
        <v>54</v>
      </c>
      <c r="E25" s="1" t="s">
        <v>55</v>
      </c>
      <c r="F25" s="1"/>
      <c r="G25" s="11">
        <v>0.131</v>
      </c>
      <c r="H25" s="11"/>
      <c r="I25" s="12">
        <v>28.42</v>
      </c>
      <c r="J25" s="12">
        <f ca="1">ROUND(INDIRECT(ADDRESS(ROW()+(0), COLUMN()+(-3), 1))*INDIRECT(ADDRESS(ROW()+(0), COLUMN()+(-1), 1)), 2)</f>
        <v>3.72</v>
      </c>
    </row>
    <row r="26" spans="1:10" ht="13.50" thickBot="1" customHeight="1">
      <c r="A26" s="1" t="s">
        <v>56</v>
      </c>
      <c r="B26" s="1"/>
      <c r="C26" s="1"/>
      <c r="D26" s="10" t="s">
        <v>57</v>
      </c>
      <c r="E26" s="1" t="s">
        <v>58</v>
      </c>
      <c r="F26" s="1"/>
      <c r="G26" s="13">
        <v>0.131</v>
      </c>
      <c r="H26" s="13"/>
      <c r="I26" s="14">
        <v>25.28</v>
      </c>
      <c r="J26" s="14">
        <f ca="1">ROUND(INDIRECT(ADDRESS(ROW()+(0), COLUMN()+(-3), 1))*INDIRECT(ADDRESS(ROW()+(0), COLUMN()+(-1), 1)), 2)</f>
        <v>3.31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1)),INDIRECT(ADDRESS(ROW()+(-5), COLUMN()+(0), 1)),INDIRECT(ADDRESS(ROW()+(-6), COLUMN()+(0), 1))), 2)</f>
        <v>35.29</v>
      </c>
    </row>
    <row r="28" spans="1:10" ht="13.50" thickBot="1" customHeight="1">
      <c r="A28" s="15">
        <v>3</v>
      </c>
      <c r="B28" s="15"/>
      <c r="C28" s="15"/>
      <c r="D28" s="15"/>
      <c r="E28" s="18" t="s">
        <v>60</v>
      </c>
      <c r="F28" s="18"/>
      <c r="G28" s="18"/>
      <c r="H28" s="18"/>
      <c r="I28" s="15"/>
      <c r="J28" s="15"/>
    </row>
    <row r="29" spans="1:10" ht="13.50" thickBot="1" customHeight="1">
      <c r="A29" s="19"/>
      <c r="B29" s="19"/>
      <c r="C29" s="19"/>
      <c r="D29" s="20" t="s">
        <v>61</v>
      </c>
      <c r="E29" s="19" t="s">
        <v>62</v>
      </c>
      <c r="F29" s="19"/>
      <c r="G29" s="13">
        <v>2</v>
      </c>
      <c r="H29" s="13"/>
      <c r="I29" s="14">
        <f ca="1">ROUND(SUM(INDIRECT(ADDRESS(ROW()+(-2), COLUMN()+(1), 1)),INDIRECT(ADDRESS(ROW()+(-10), COLUMN()+(1), 1))), 2)</f>
        <v>90.41</v>
      </c>
      <c r="J29" s="14">
        <f ca="1">ROUND(INDIRECT(ADDRESS(ROW()+(0), COLUMN()+(-3), 1))*INDIRECT(ADDRESS(ROW()+(0), COLUMN()+(-1), 1))/100, 2)</f>
        <v>1.81</v>
      </c>
    </row>
    <row r="30" spans="1:10" ht="13.50" thickBot="1" customHeight="1">
      <c r="A30" s="8"/>
      <c r="B30" s="8"/>
      <c r="C30" s="8"/>
      <c r="D30" s="8"/>
      <c r="E30" s="8"/>
      <c r="F30" s="8"/>
      <c r="G30" s="21" t="s">
        <v>63</v>
      </c>
      <c r="H30" s="21"/>
      <c r="I30" s="21"/>
      <c r="J30" s="22">
        <f ca="1">ROUND(SUM(INDIRECT(ADDRESS(ROW()+(-1), COLUMN()+(0), 1)),INDIRECT(ADDRESS(ROW()+(-3), COLUMN()+(0), 1)),INDIRECT(ADDRESS(ROW()+(-11), COLUMN()+(0), 1))), 2)</f>
        <v>92.22</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6" spans="1:10" ht="13.50" thickBot="1" customHeight="1">
      <c r="A36" s="24" t="s">
        <v>70</v>
      </c>
      <c r="B36" s="24"/>
      <c r="C36" s="24"/>
      <c r="D36" s="24"/>
      <c r="E36" s="24"/>
      <c r="F36" s="25">
        <v>1.07202e+006</v>
      </c>
      <c r="G36" s="25"/>
      <c r="H36" s="25">
        <v>1.07202e+006</v>
      </c>
      <c r="I36" s="25"/>
      <c r="J36" s="25" t="s">
        <v>71</v>
      </c>
    </row>
    <row r="37" spans="1:10" ht="24.00" thickBot="1" customHeight="1">
      <c r="A37" s="26" t="s">
        <v>72</v>
      </c>
      <c r="B37" s="26"/>
      <c r="C37" s="26"/>
      <c r="D37" s="26"/>
      <c r="E37" s="26"/>
      <c r="F37" s="27"/>
      <c r="G37" s="27"/>
      <c r="H37" s="27"/>
      <c r="I37" s="27"/>
      <c r="J37" s="27"/>
    </row>
    <row r="38" spans="1:10" ht="13.50" thickBot="1" customHeight="1">
      <c r="A38" s="24" t="s">
        <v>73</v>
      </c>
      <c r="B38" s="24"/>
      <c r="C38" s="24"/>
      <c r="D38" s="24"/>
      <c r="E38" s="24"/>
      <c r="F38" s="25">
        <v>142013</v>
      </c>
      <c r="G38" s="25"/>
      <c r="H38" s="25">
        <v>172013</v>
      </c>
      <c r="I38" s="25"/>
      <c r="J38" s="25">
        <v>3</v>
      </c>
    </row>
    <row r="39" spans="1:10" ht="13.50" thickBot="1" customHeight="1">
      <c r="A39" s="26" t="s">
        <v>74</v>
      </c>
      <c r="B39" s="26"/>
      <c r="C39" s="26"/>
      <c r="D39" s="26"/>
      <c r="E39" s="26"/>
      <c r="F39" s="27"/>
      <c r="G39" s="27"/>
      <c r="H39" s="27"/>
      <c r="I39" s="27"/>
      <c r="J39" s="27"/>
    </row>
    <row r="40" spans="1:10" ht="13.50" thickBot="1" customHeight="1">
      <c r="A40" s="24" t="s">
        <v>75</v>
      </c>
      <c r="B40" s="24"/>
      <c r="C40" s="24"/>
      <c r="D40" s="24"/>
      <c r="E40" s="24"/>
      <c r="F40" s="25">
        <v>172013</v>
      </c>
      <c r="G40" s="25"/>
      <c r="H40" s="25">
        <v>172014</v>
      </c>
      <c r="I40" s="25"/>
      <c r="J40" s="25" t="s">
        <v>76</v>
      </c>
    </row>
    <row r="41" spans="1:10" ht="13.50" thickBot="1" customHeight="1">
      <c r="A41" s="26" t="s">
        <v>77</v>
      </c>
      <c r="B41" s="26"/>
      <c r="C41" s="26"/>
      <c r="D41" s="26"/>
      <c r="E41" s="26"/>
      <c r="F41" s="27"/>
      <c r="G41" s="27"/>
      <c r="H41" s="27"/>
      <c r="I41" s="27"/>
      <c r="J41" s="27"/>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row r="46" spans="1:1" ht="33.75" thickBot="1" customHeight="1">
      <c r="A46" s="1" t="s">
        <v>80</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