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<sst xmlns="http://schemas.openxmlformats.org/spreadsheetml/2006/main" count="84" uniqueCount="84">
  <si>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</si>
  <si>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FNA010</t>
  </si>
  <si>
    <t xml:space="preserve">m³</t>
  </si>
  <si>
    <t xml:space="preserve">Mur de càrrega de fàbrica de tàpia de terra estabilitzada.</t>
  </si>
  <si>
    <r>
      <rPr>
        <sz val="8.25"/>
        <color rgb="FF000000"/>
        <rFont val="Arial"/>
        <family val="2"/>
      </rPr>
      <t xml:space="preserve">Execució de mur de càrrega de 60 cm d'espessor de fàbrica de tàpia de terra estabilitzada, compost per una mescla de terres seleccionades, àrids de diferents granulometries i calç aèria i ciment blanc com a estabilitzants, que es conforma per piconat manual dins d'un calaix d'encofrat recuperable de fusta anomenat tapiera, amortitzable en 6 usos, reomplert en tongades successives de 10 a 15 cm de gruix. Fins i tot reforç de cantonades i trobades amb malla d'armat de fàbriques, col·locada a les fileres de cada tàpia, l'altura de la qual no serà superior a 100 cm. El preu no inclou la formació de les llindes dels buits del parament ni la realització de proves i assaigs de les terres.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</si>
  <si>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</si>
  <si>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</si>
  <si>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</si>
  <si>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</si>
  <si>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</si>
  <si>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</si>
  <si>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</si>
  <si>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mt01zah010a</t>
  </si>
  <si>
    <t xml:space="preserve">t</t>
  </si>
  <si>
    <t xml:space="preserve">Tot-u natural calcari.</t>
  </si>
  <si>
    <t xml:space="preserve">mt01arg010a</t>
  </si>
  <si>
    <t xml:space="preserve">m³</t>
  </si>
  <si>
    <t xml:space="preserve">Àrid silici de trituració, de 2 a 5 mm de diàmetre.</t>
  </si>
  <si>
    <t xml:space="preserve">mt01art020b</t>
  </si>
  <si>
    <t xml:space="preserve">m³</t>
  </si>
  <si>
    <t xml:space="preserve">Terra seleccionada de la pròpia excavació.</t>
  </si>
  <si>
    <t xml:space="preserve">mt08cem040c</t>
  </si>
  <si>
    <t xml:space="preserve">kg</t>
  </si>
  <si>
    <t xml:space="preserve">Ciment blanc BL-II/A-L 42,5 R, en sacs, segons UNE 80305.</t>
  </si>
  <si>
    <t xml:space="preserve">mt08cal011a</t>
  </si>
  <si>
    <t xml:space="preserve">kg</t>
  </si>
  <si>
    <t xml:space="preserve">Calç aèria hidratada, tipus CL 90-S, segons UNE-EN 459-1, en sacs.</t>
  </si>
  <si>
    <t xml:space="preserve">mt08aaa010a</t>
  </si>
  <si>
    <t xml:space="preserve">m³</t>
  </si>
  <si>
    <t xml:space="preserve">Aigua.</t>
  </si>
  <si>
    <t xml:space="preserve">mt07mee026ac</t>
  </si>
  <si>
    <t xml:space="preserve">m²</t>
  </si>
  <si>
    <t xml:space="preserve">Taula de fusta de pi silvestre (Pinus sylvestris), vores cairejades, de 22 mm d'espessor, amb el tractament adequat, amb classe d'ús 2 segons UNE-EN 335.</t>
  </si>
  <si>
    <t xml:space="preserve">mt08ema050b</t>
  </si>
  <si>
    <t xml:space="preserve">m³</t>
  </si>
  <si>
    <t xml:space="preserve">Fusta per a encofrar, de 26 mm d'espessor.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</si>
  <si>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</si>
  <si>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</si>
  <si>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</si>
  <si>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</si>
  <si>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</si>
  <si>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</si>
  <si>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mt08ema090a</t>
  </si>
  <si>
    <t xml:space="preserve">m²</t>
  </si>
  <si>
    <t xml:space="preserve">Sistema d'encofrat a dues cares, per a murs, format per taulons de fusta de pi, fins 3 m d'altura.</t>
  </si>
  <si>
    <t xml:space="preserve">mt07aaf010ac</t>
  </si>
  <si>
    <t xml:space="preserve">U</t>
  </si>
  <si>
    <t xml:space="preserve">Armadura de llinyola prefabricada d'acer galvanitzat en calent RND.4/Z "MURFOR", de 4 mm de diàmetre, 80 mm d'amplada, 3,05 m de longitud i 0,885 kg de pes, tipus encavallada, amb ganxos per llindes i cantoneres. Segons UNE-EN 845-3.</t>
  </si>
  <si>
    <t xml:space="preserve">mt27tsb030a</t>
  </si>
  <si>
    <t xml:space="preserve">l</t>
  </si>
  <si>
    <t xml:space="preserve">Impregnació hidròfuga i oleòfuga, incolora, a base d'alcoxisilà de alquil en base aquosa, sense dissolvents, amb una profunditat mitja de penetració de 6,8 mm, repel·lent de l'aigua i la brutícia, amb propietats tixòtropes, permeable al vapor d'aigua, antifloridura i antiverdet, amb efecte preventiu de les eflorescències i amb resistència als raigs UV i als àlcalis, per a aplicació sobre superfícies de formigó, morter, maó ceràmic o pedra natural.</t>
  </si>
  <si>
    <t xml:space="preserve">Subtotal materials: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</si>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</sst>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0.89" customWidth="1"/>
    <col min="5" max="5" width="3.23" customWidth="1"/>
    <col min="6" max="6" width="11.22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0.33</v>
      </c>
      <c r="F10" s="11"/>
      <c r="G10" s="12">
        <v>10</v>
      </c>
      <c r="H10" s="12">
        <f ca="1">ROUND(INDIRECT(ADDRESS(ROW()+(0), COLUMN()+(-3), 1))*INDIRECT(ADDRESS(ROW()+(0), COLUMN()+(-1), 1)), 2)</f>
        <v>3.3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0.33</v>
      </c>
      <c r="F11" s="11"/>
      <c r="G11" s="12">
        <v>15.5</v>
      </c>
      <c r="H11" s="12">
        <f ca="1">ROUND(INDIRECT(ADDRESS(ROW()+(0), COLUMN()+(-3), 1))*INDIRECT(ADDRESS(ROW()+(0), COLUMN()+(-1), 1)), 2)</f>
        <v>5.12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0.33</v>
      </c>
      <c r="F12" s="11"/>
      <c r="G12" s="12">
        <v>5.41</v>
      </c>
      <c r="H12" s="12">
        <f ca="1">ROUND(INDIRECT(ADDRESS(ROW()+(0), COLUMN()+(-3), 1))*INDIRECT(ADDRESS(ROW()+(0), COLUMN()+(-1), 1)), 2)</f>
        <v>1.79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37.5</v>
      </c>
      <c r="F13" s="11"/>
      <c r="G13" s="12">
        <v>0.16</v>
      </c>
      <c r="H13" s="12">
        <f ca="1">ROUND(INDIRECT(ADDRESS(ROW()+(0), COLUMN()+(-3), 1))*INDIRECT(ADDRESS(ROW()+(0), COLUMN()+(-1), 1)), 2)</f>
        <v>6</v>
      </c>
      <c r="I13" s="12"/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95</v>
      </c>
      <c r="F14" s="11"/>
      <c r="G14" s="12">
        <v>0.44</v>
      </c>
      <c r="H14" s="12">
        <f ca="1">ROUND(INDIRECT(ADDRESS(ROW()+(0), COLUMN()+(-3), 1))*INDIRECT(ADDRESS(ROW()+(0), COLUMN()+(-1), 1)), 2)</f>
        <v>41.8</v>
      </c>
      <c r="I14" s="12"/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1"/>
      <c r="G15" s="12">
        <v>1.5</v>
      </c>
      <c r="H15" s="12">
        <f ca="1">ROUND(INDIRECT(ADDRESS(ROW()+(0), COLUMN()+(-3), 1))*INDIRECT(ADDRESS(ROW()+(0), COLUMN()+(-1), 1)), 2)</f>
        <v>0.01</v>
      </c>
      <c r="I15" s="12"/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0.33</v>
      </c>
      <c r="F16" s="11"/>
      <c r="G16" s="12">
        <v>19.61</v>
      </c>
      <c r="H16" s="12">
        <f ca="1">ROUND(INDIRECT(ADDRESS(ROW()+(0), COLUMN()+(-3), 1))*INDIRECT(ADDRESS(ROW()+(0), COLUMN()+(-1), 1)), 2)</f>
        <v>6.47</v>
      </c>
      <c r="I16" s="12"/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0.05</v>
      </c>
      <c r="F17" s="11"/>
      <c r="G17" s="12">
        <v>385</v>
      </c>
      <c r="H17" s="12">
        <f ca="1">ROUND(INDIRECT(ADDRESS(ROW()+(0), COLUMN()+(-3), 1))*INDIRECT(ADDRESS(ROW()+(0), COLUMN()+(-1), 1)), 2)</f>
        <v>19.25</v>
      </c>
      <c r="I17" s="12"/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1"/>
      <c r="G18" s="12">
        <v>1.5</v>
      </c>
      <c r="H18" s="12">
        <f ca="1">ROUND(INDIRECT(ADDRESS(ROW()+(0), COLUMN()+(-3), 1))*INDIRECT(ADDRESS(ROW()+(0), COLUMN()+(-1), 1)), 2)</f>
        <v>0.45</v>
      </c>
      <c r="I18" s="12"/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0.2</v>
      </c>
      <c r="F19" s="11"/>
      <c r="G19" s="12">
        <v>8.75</v>
      </c>
      <c r="H19" s="12">
        <f ca="1">ROUND(INDIRECT(ADDRESS(ROW()+(0), COLUMN()+(-3), 1))*INDIRECT(ADDRESS(ROW()+(0), COLUMN()+(-1), 1)), 2)</f>
        <v>1.75</v>
      </c>
      <c r="I19" s="12"/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0.556</v>
      </c>
      <c r="F20" s="11"/>
      <c r="G20" s="12">
        <v>40</v>
      </c>
      <c r="H20" s="12">
        <f ca="1">ROUND(INDIRECT(ADDRESS(ROW()+(0), COLUMN()+(-3), 1))*INDIRECT(ADDRESS(ROW()+(0), COLUMN()+(-1), 1)), 2)</f>
        <v>22.24</v>
      </c>
      <c r="I20" s="12"/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0.7</v>
      </c>
      <c r="F21" s="11"/>
      <c r="G21" s="12">
        <v>3.27</v>
      </c>
      <c r="H21" s="12">
        <f ca="1">ROUND(INDIRECT(ADDRESS(ROW()+(0), COLUMN()+(-3), 1))*INDIRECT(ADDRESS(ROW()+(0), COLUMN()+(-1), 1)), 2)</f>
        <v>2.29</v>
      </c>
      <c r="I21" s="12"/>
    </row>
    <row r="22" spans="1:9" ht="66.00" thickBot="1" customHeight="1">
      <c r="A22" s="1" t="s">
        <v>48</v>
      </c>
      <c r="B22" s="1"/>
      <c r="C22" s="10" t="s">
        <v>49</v>
      </c>
      <c r="D22" s="1" t="s">
        <v>50</v>
      </c>
      <c r="E22" s="13">
        <v>0.75</v>
      </c>
      <c r="F22" s="13"/>
      <c r="G22" s="14">
        <v>6.22</v>
      </c>
      <c r="H22" s="14">
        <f ca="1">ROUND(INDIRECT(ADDRESS(ROW()+(0), COLUMN()+(-3), 1))*INDIRECT(ADDRESS(ROW()+(0), COLUMN()+(-1), 1)), 2)</f>
        <v>4.67</v>
      </c>
      <c r="I22" s="14"/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115.14</v>
      </c>
      <c r="I23" s="17"/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2.318</v>
      </c>
      <c r="F25" s="11"/>
      <c r="G25" s="12">
        <v>4.57</v>
      </c>
      <c r="H25" s="12">
        <f ca="1">ROUND(INDIRECT(ADDRESS(ROW()+(0), COLUMN()+(-3), 1))*INDIRECT(ADDRESS(ROW()+(0), COLUMN()+(-1), 1)), 2)</f>
        <v>10.59</v>
      </c>
      <c r="I25" s="12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2.318</v>
      </c>
      <c r="F26" s="13"/>
      <c r="G26" s="14">
        <v>4.27</v>
      </c>
      <c r="H26" s="14">
        <f ca="1">ROUND(INDIRECT(ADDRESS(ROW()+(0), COLUMN()+(-3), 1))*INDIRECT(ADDRESS(ROW()+(0), COLUMN()+(-1), 1)), 2)</f>
        <v>9.9</v>
      </c>
      <c r="I26" s="14"/>
    </row>
    <row r="27" spans="1:9" ht="13.50" thickBot="1" customHeight="1">
      <c r="A27" s="15"/>
      <c r="B27" s="15"/>
      <c r="C27" s="15"/>
      <c r="D27" s="15"/>
      <c r="E27" s="9" t="s">
        <v>59</v>
      </c>
      <c r="F27" s="9"/>
      <c r="G27" s="9"/>
      <c r="H27" s="17">
        <f ca="1">ROUND(SUM(INDIRECT(ADDRESS(ROW()+(-1), COLUMN()+(0), 1)),INDIRECT(ADDRESS(ROW()+(-2), COLUMN()+(0), 1))), 2)</f>
        <v>20.49</v>
      </c>
      <c r="I27" s="17"/>
    </row>
    <row r="28" spans="1:9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  <c r="I28" s="15"/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8.76</v>
      </c>
      <c r="F29" s="11"/>
      <c r="G29" s="12">
        <v>28.42</v>
      </c>
      <c r="H29" s="12">
        <f ca="1">ROUND(INDIRECT(ADDRESS(ROW()+(0), COLUMN()+(-3), 1))*INDIRECT(ADDRESS(ROW()+(0), COLUMN()+(-1), 1)), 2)</f>
        <v>248.96</v>
      </c>
      <c r="I29" s="12"/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9.49</v>
      </c>
      <c r="F30" s="13"/>
      <c r="G30" s="14">
        <v>23.81</v>
      </c>
      <c r="H30" s="14">
        <f ca="1">ROUND(INDIRECT(ADDRESS(ROW()+(0), COLUMN()+(-3), 1))*INDIRECT(ADDRESS(ROW()+(0), COLUMN()+(-1), 1)), 2)</f>
        <v>225.96</v>
      </c>
      <c r="I30" s="14"/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17">
        <f ca="1">ROUND(SUM(INDIRECT(ADDRESS(ROW()+(-1), COLUMN()+(0), 1)),INDIRECT(ADDRESS(ROW()+(-2), COLUMN()+(0), 1))), 2)</f>
        <v>474.92</v>
      </c>
      <c r="I31" s="17"/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5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4">
        <f ca="1">ROUND(SUM(INDIRECT(ADDRESS(ROW()+(-2), COLUMN()+(1), 1)),INDIRECT(ADDRESS(ROW()+(-6), COLUMN()+(1), 1)),INDIRECT(ADDRESS(ROW()+(-10), COLUMN()+(1), 1))), 2)</f>
        <v>610.55</v>
      </c>
      <c r="H33" s="14">
        <f ca="1">ROUND(INDIRECT(ADDRESS(ROW()+(0), COLUMN()+(-3), 1))*INDIRECT(ADDRESS(ROW()+(0), COLUMN()+(-1), 1))/100, 2)</f>
        <v>12.21</v>
      </c>
      <c r="I33" s="14"/>
    </row>
    <row r="34" spans="1:9" ht="13.50" thickBot="1" customHeight="1">
      <c r="A34" s="8"/>
      <c r="B34" s="8"/>
      <c r="C34" s="8"/>
      <c r="D34" s="8"/>
      <c r="E34" s="21" t="s">
        <v>71</v>
      </c>
      <c r="F34" s="21"/>
      <c r="G34" s="21"/>
      <c r="H34" s="22">
        <f ca="1">ROUND(SUM(INDIRECT(ADDRESS(ROW()+(-1), COLUMN()+(0), 1)),INDIRECT(ADDRESS(ROW()+(-3), COLUMN()+(0), 1)),INDIRECT(ADDRESS(ROW()+(-7), COLUMN()+(0), 1)),INDIRECT(ADDRESS(ROW()+(-11), COLUMN()+(0), 1))), 2)</f>
        <v>622.76</v>
      </c>
      <c r="I34" s="22"/>
    </row>
    <row r="37" spans="1:9" ht="13.50" thickBot="1" customHeight="1">
      <c r="A37" s="23" t="s">
        <v>72</v>
      </c>
      <c r="B37" s="23"/>
      <c r="C37" s="23"/>
      <c r="D37" s="23"/>
      <c r="E37" s="23"/>
      <c r="F37" s="23" t="s">
        <v>73</v>
      </c>
      <c r="G37" s="23" t="s">
        <v>74</v>
      </c>
      <c r="H37" s="23"/>
      <c r="I37" s="23" t="s">
        <v>75</v>
      </c>
    </row>
    <row r="38" spans="1:9" ht="13.50" thickBot="1" customHeight="1">
      <c r="A38" s="24" t="s">
        <v>76</v>
      </c>
      <c r="B38" s="24"/>
      <c r="C38" s="24"/>
      <c r="D38" s="24"/>
      <c r="E38" s="24"/>
      <c r="F38" s="25">
        <v>162011</v>
      </c>
      <c r="G38" s="25">
        <v>162012</v>
      </c>
      <c r="H38" s="25"/>
      <c r="I38" s="25" t="s">
        <v>77</v>
      </c>
    </row>
    <row r="39" spans="1:9" ht="13.50" thickBot="1" customHeight="1">
      <c r="A39" s="26" t="s">
        <v>78</v>
      </c>
      <c r="B39" s="26"/>
      <c r="C39" s="26"/>
      <c r="D39" s="26"/>
      <c r="E39" s="26"/>
      <c r="F39" s="27"/>
      <c r="G39" s="27"/>
      <c r="H39" s="27"/>
      <c r="I39" s="27"/>
    </row>
    <row r="40" spans="1:9" ht="13.50" thickBot="1" customHeight="1">
      <c r="A40" s="24" t="s">
        <v>79</v>
      </c>
      <c r="B40" s="24"/>
      <c r="C40" s="24"/>
      <c r="D40" s="24"/>
      <c r="E40" s="24"/>
      <c r="F40" s="25">
        <v>1.03202e+006</v>
      </c>
      <c r="G40" s="25">
        <v>1.03202e+006</v>
      </c>
      <c r="H40" s="25"/>
      <c r="I40" s="25">
        <v>3</v>
      </c>
    </row>
    <row r="41" spans="1:9" ht="24.00" thickBot="1" customHeight="1">
      <c r="A41" s="26" t="s">
        <v>80</v>
      </c>
      <c r="B41" s="26"/>
      <c r="C41" s="26"/>
      <c r="D41" s="26"/>
      <c r="E41" s="26"/>
      <c r="F41" s="27"/>
      <c r="G41" s="27"/>
      <c r="H41" s="27"/>
      <c r="I41" s="27"/>
    </row>
    <row r="44" spans="1:1" ht="33.75" thickBot="1" customHeight="1">
      <c r="A44" s="1" t="s">
        <v>81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82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83</v>
      </c>
      <c r="B46" s="1"/>
      <c r="C46" s="1"/>
      <c r="D46" s="1"/>
      <c r="E46" s="1"/>
      <c r="F46" s="1"/>
      <c r="G46" s="1"/>
      <c r="H46" s="1"/>
      <c r="I46" s="1"/>
    </row>
  </sheetData>
  <mergeCells count="9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F21"/>
    <mergeCell ref="H21:I21"/>
    <mergeCell ref="A22:B22"/>
    <mergeCell ref="E22:F22"/>
    <mergeCell ref="H22:I22"/>
    <mergeCell ref="A23:B23"/>
    <mergeCell ref="E23:G23"/>
    <mergeCell ref="H23:I23"/>
    <mergeCell ref="A24:B24"/>
    <mergeCell ref="D24:F24"/>
    <mergeCell ref="H24:I24"/>
    <mergeCell ref="A25:B25"/>
    <mergeCell ref="E25:F25"/>
    <mergeCell ref="H25:I25"/>
    <mergeCell ref="A26:B26"/>
    <mergeCell ref="E26:F26"/>
    <mergeCell ref="H26:I26"/>
    <mergeCell ref="A27:B27"/>
    <mergeCell ref="E27:G27"/>
    <mergeCell ref="H27:I27"/>
    <mergeCell ref="A28:B28"/>
    <mergeCell ref="D28:F28"/>
    <mergeCell ref="H28:I28"/>
    <mergeCell ref="A29:B29"/>
    <mergeCell ref="E29:F29"/>
    <mergeCell ref="H29:I29"/>
    <mergeCell ref="A30:B30"/>
    <mergeCell ref="E30:F30"/>
    <mergeCell ref="H30:I30"/>
    <mergeCell ref="A31:B31"/>
    <mergeCell ref="E31:G31"/>
    <mergeCell ref="H31:I31"/>
    <mergeCell ref="A32:B32"/>
    <mergeCell ref="D32:F32"/>
    <mergeCell ref="H32:I32"/>
    <mergeCell ref="A33:B33"/>
    <mergeCell ref="E33:F33"/>
    <mergeCell ref="H33:I33"/>
    <mergeCell ref="A34:B34"/>
    <mergeCell ref="E34:G34"/>
    <mergeCell ref="H34:I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