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<sst xmlns="http://schemas.openxmlformats.org/spreadsheetml/2006/main" count="65" uniqueCount="65">
  <si>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</si>
  <si>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FMY010</t>
  </si>
  <si>
    <t xml:space="preserve">m²</t>
  </si>
  <si>
    <t xml:space="preserve">Sistema "CORTIZO" de mur cortina d'alumini.</t>
  </si>
  <si>
    <r>
      <rPr>
        <sz val="8.25"/>
        <color rgb="FF000000"/>
        <rFont val="Arial"/>
        <family val="2"/>
      </rPr>
      <t xml:space="preserve">Mur cortina d'alumini realitzat mitjançant el sistema Façana ST 52, de "CORTIZO", amb estructura portant calculada per a una sobrecàrrega màxima deguda a l'acció del vent de 60 kg/m², composada per una retícula amb una separació entre muntants de 150 cm i una distància entre eixos del forjat o punts d'ancoratge de 300 cm, comprenent 3 divisions entre plantes. Muntants de secció 175x52 mm, anoditzat; travessers de 70,5x52 mm (Iy=23,46 cm4), anoditzat; perfil bastidor sense trencament de pont tèrmic, anoditzat; amb tancament compost de: un 40% de superfície opaca amb envidriament exterior, (ampits, cantells de forjat i falsos sostres), formada per panell de xapa d'alumini, de 9 mm de gruix total, acabat lacat color blanc, format per làmina d'alumini de 0,7 mm i ànima aïllant de poliestirè extrudit (densitat 35 kg/m³) i vidre trempat de control solar, de color, de 10 mm d'espessor, classificació de prestacions 1C1; un 60% de superfície transparent fixa realitzada amb doble envidriament trempat de control solar, conjunt format per vidre exterior trempat, de control solar, color blau de 6 mm, cambra d'aire deshidratada amb perfil separador d'alumini i doble segellat perimetral amb silicona, de 6 mm, i vidre interior Float incolor de 6 mm d'espessor; 18 mm de gruix total. Inclús accessoris de murs cortina pel sistema Fachada ST 52 "CORTIZO"; silicona neutra Elastosil 605 "SIKA" per al segellat de la zona opaca; ancoratges de fixació d'acer, compostos per placa unida al forjat i angular per a fixació de muntants a l'edifici; xapa d'alumini de 1,5 mm d'espessor per a la realització de les rematades de mur a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</si>
  <si>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</si>
  <si>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</si>
  <si>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</si>
  <si>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</si>
  <si>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</si>
  <si>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</si>
  <si>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</si>
  <si>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mt25mcc010p</t>
  </si>
  <si>
    <t xml:space="preserve">m</t>
  </si>
  <si>
    <t xml:space="preserve">Muntant d'alumini, "CORTIZO", de 175x52 mm (Ix= 1171,67 cm4), acabat anoditzat, inclús junt central d'estanquitat i juntes interiors de muntant, proveït de canal de desguàs i ventilació.</t>
  </si>
  <si>
    <t xml:space="preserve">mt25mcc020a</t>
  </si>
  <si>
    <t xml:space="preserve">m</t>
  </si>
  <si>
    <t xml:space="preserve">Travesser d'alumini, "CORTIZO", de 70,5x52 mm (Iy = 23,46 cm4), acabat anoditzat, inclús junt central d'estanquitat i juntes interiors de travesser, proveït de canal de desguàs i ventilació.</t>
  </si>
  <si>
    <t xml:space="preserve">mt25mcc030a</t>
  </si>
  <si>
    <t xml:space="preserve">m</t>
  </si>
  <si>
    <t xml:space="preserve">Perfil bastidor d'alumini, sistema Fachada ST 52, "CORTIZO", acabat anoditzat, inclús perfil anoditzat especial per l'enganxament del vidre i junt exterior del full.</t>
  </si>
  <si>
    <t xml:space="preserve">mt25mcc100a</t>
  </si>
  <si>
    <t xml:space="preserve">U</t>
  </si>
  <si>
    <t xml:space="preserve">Repercussió, per m², d'accessoris de murs cortina pel sistema Fachada ST 52 "CORTIZO", elements d'ancoratge i subjecció i rematades a obra.</t>
  </si>
  <si>
    <t xml:space="preserve">mt21veg040yaca</t>
  </si>
  <si>
    <t xml:space="preserve">m²</t>
  </si>
  <si>
    <t xml:space="preserve">Doble envidriament trempat de control solar, color blau, 6/6/6, conjunt format per vidre exterior trempat, de control solar, color blau de 6 mm, cambra d'aire deshidratada amb perfil separador d'alumini i doble segellat perimetral, de 6 mm, i vidre interior Float incolor de 6 mm d'espessor; 18 mm de gruix total.</t>
  </si>
  <si>
    <t xml:space="preserve">mt25mco045a</t>
  </si>
  <si>
    <t xml:space="preserve">m²</t>
  </si>
  <si>
    <t xml:space="preserve">Panell de xapa d'alumini, de 9 mm de gruix total, acabat lacat color blanc, format per làmina d'alumini de 0,7 mm i ànima aïllant de poliestirè extrudit (densitat 35 kg/m³).</t>
  </si>
  <si>
    <t xml:space="preserve">mt21vtt030f</t>
  </si>
  <si>
    <t xml:space="preserve">m²</t>
  </si>
  <si>
    <t xml:space="preserve">Vidre de silicat sodiocàlcic trempat de control solar, de color, de 10 mm d'espessor, classificació de prestacions 1C1, segons UNE-EN 12600. Segons UNE-EN 12150-1.</t>
  </si>
  <si>
    <t xml:space="preserve">mt21sik020a</t>
  </si>
  <si>
    <t xml:space="preserve">U</t>
  </si>
  <si>
    <t xml:space="preserve">Cartutx de silicona sintètica incolora, de 310 ml (rendiment aproximat en juntes d'estanquitat de 2 m per cartutx).</t>
  </si>
  <si>
    <t xml:space="preserve">mt21sik020b</t>
  </si>
  <si>
    <t xml:space="preserve">U</t>
  </si>
  <si>
    <t xml:space="preserve">Cartutx de silicona sintètica de color, de 310 ml (rendiment aproximat en juntes d'estanquitat de 2 m per cartutx).</t>
  </si>
  <si>
    <t xml:space="preserve">mt21sik030</t>
  </si>
  <si>
    <t xml:space="preserve">U</t>
  </si>
  <si>
    <t xml:space="preserve">Repercussió per m² de segellador estructural bicomponent a base de silicona.</t>
  </si>
  <si>
    <t xml:space="preserve">mt21vva021</t>
  </si>
  <si>
    <t xml:space="preserve">U</t>
  </si>
  <si>
    <t xml:space="preserve">Material auxiliar per la col·locació de vidres.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</si>
  <si>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</si>
  <si>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</si>
  <si>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</si>
  <si>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</si>
  <si>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</si>
  <si>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</si>
  <si>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</si>
  <si>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</si>
  <si>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mo049</t>
  </si>
  <si>
    <t xml:space="preserve">h</t>
  </si>
  <si>
    <t xml:space="preserve">Oficial 1ª muntador de mur cortina.</t>
  </si>
  <si>
    <t xml:space="preserve">mo096</t>
  </si>
  <si>
    <t xml:space="preserve">h</t>
  </si>
  <si>
    <t xml:space="preserve">Ajudant muntador de mur cortina.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</si>
  <si>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</si>
  <si>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</si>
  <si>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</si>
  <si>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</si>
  <si>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91,24€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</si>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</sst>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6.63" customWidth="1"/>
    <col min="5" max="5" width="73.44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0.667</v>
      </c>
      <c r="G10" s="12">
        <v>77.79</v>
      </c>
      <c r="H10" s="12">
        <f ca="1">ROUND(INDIRECT(ADDRESS(ROW()+(0), COLUMN()+(-2), 1))*INDIRECT(ADDRESS(ROW()+(0), COLUMN()+(-1), 1)), 2)</f>
        <v>51.89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1.333</v>
      </c>
      <c r="G11" s="12">
        <v>38.29</v>
      </c>
      <c r="H11" s="12">
        <f ca="1">ROUND(INDIRECT(ADDRESS(ROW()+(0), COLUMN()+(-2), 1))*INDIRECT(ADDRESS(ROW()+(0), COLUMN()+(-1), 1)), 2)</f>
        <v>51.04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3.333</v>
      </c>
      <c r="G12" s="12">
        <v>10.4</v>
      </c>
      <c r="H12" s="12">
        <f ca="1">ROUND(INDIRECT(ADDRESS(ROW()+(0), COLUMN()+(-2), 1))*INDIRECT(ADDRESS(ROW()+(0), COLUMN()+(-1), 1)), 2)</f>
        <v>34.66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20.63</v>
      </c>
      <c r="H13" s="12">
        <f ca="1">ROUND(INDIRECT(ADDRESS(ROW()+(0), COLUMN()+(-2), 1))*INDIRECT(ADDRESS(ROW()+(0), COLUMN()+(-1), 1)), 2)</f>
        <v>20.63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0.604</v>
      </c>
      <c r="G14" s="12">
        <v>126.71</v>
      </c>
      <c r="H14" s="12">
        <f ca="1">ROUND(INDIRECT(ADDRESS(ROW()+(0), COLUMN()+(-2), 1))*INDIRECT(ADDRESS(ROW()+(0), COLUMN()+(-1), 1)), 2)</f>
        <v>76.53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0.402</v>
      </c>
      <c r="G15" s="12">
        <v>27.16</v>
      </c>
      <c r="H15" s="12">
        <f ca="1">ROUND(INDIRECT(ADDRESS(ROW()+(0), COLUMN()+(-2), 1))*INDIRECT(ADDRESS(ROW()+(0), COLUMN()+(-1), 1)), 2)</f>
        <v>10.92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0.402</v>
      </c>
      <c r="G16" s="12">
        <v>81.1</v>
      </c>
      <c r="H16" s="12">
        <f ca="1">ROUND(INDIRECT(ADDRESS(ROW()+(0), COLUMN()+(-2), 1))*INDIRECT(ADDRESS(ROW()+(0), COLUMN()+(-1), 1)), 2)</f>
        <v>32.6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1.05</v>
      </c>
      <c r="G17" s="12">
        <v>2.67</v>
      </c>
      <c r="H17" s="12">
        <f ca="1">ROUND(INDIRECT(ADDRESS(ROW()+(0), COLUMN()+(-2), 1))*INDIRECT(ADDRESS(ROW()+(0), COLUMN()+(-1), 1)), 2)</f>
        <v>2.8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0.7</v>
      </c>
      <c r="G18" s="12">
        <v>2.67</v>
      </c>
      <c r="H18" s="12">
        <f ca="1">ROUND(INDIRECT(ADDRESS(ROW()+(0), COLUMN()+(-2), 1))*INDIRECT(ADDRESS(ROW()+(0), COLUMN()+(-1), 1)), 2)</f>
        <v>1.87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0.63</v>
      </c>
      <c r="G19" s="12">
        <v>21</v>
      </c>
      <c r="H19" s="12">
        <f ca="1">ROUND(INDIRECT(ADDRESS(ROW()+(0), COLUMN()+(-2), 1))*INDIRECT(ADDRESS(ROW()+(0), COLUMN()+(-1), 1)), 2)</f>
        <v>13.23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1</v>
      </c>
      <c r="G20" s="14">
        <v>1.26</v>
      </c>
      <c r="H20" s="14">
        <f ca="1">ROUND(INDIRECT(ADDRESS(ROW()+(0), COLUMN()+(-2), 1))*INDIRECT(ADDRESS(ROW()+(0), COLUMN()+(-1), 1)), 2)</f>
        <v>1.26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297.43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0.957</v>
      </c>
      <c r="G23" s="12">
        <v>30.13</v>
      </c>
      <c r="H23" s="12">
        <f ca="1">ROUND(INDIRECT(ADDRESS(ROW()+(0), COLUMN()+(-2), 1))*INDIRECT(ADDRESS(ROW()+(0), COLUMN()+(-1), 1)), 2)</f>
        <v>28.83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1.504</v>
      </c>
      <c r="G24" s="12">
        <v>26.48</v>
      </c>
      <c r="H24" s="12">
        <f ca="1">ROUND(INDIRECT(ADDRESS(ROW()+(0), COLUMN()+(-2), 1))*INDIRECT(ADDRESS(ROW()+(0), COLUMN()+(-1), 1)), 2)</f>
        <v>39.83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1.915</v>
      </c>
      <c r="G25" s="12">
        <v>30.63</v>
      </c>
      <c r="H25" s="12">
        <f ca="1">ROUND(INDIRECT(ADDRESS(ROW()+(0), COLUMN()+(-2), 1))*INDIRECT(ADDRESS(ROW()+(0), COLUMN()+(-1), 1)), 2)</f>
        <v>58.66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3">
        <v>2.735</v>
      </c>
      <c r="G26" s="14">
        <v>26.39</v>
      </c>
      <c r="H26" s="14">
        <f ca="1">ROUND(INDIRECT(ADDRESS(ROW()+(0), COLUMN()+(-2), 1))*INDIRECT(ADDRESS(ROW()+(0), COLUMN()+(-1), 1)), 2)</f>
        <v>72.18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199.5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61</v>
      </c>
      <c r="E29" s="19" t="s">
        <v>62</v>
      </c>
      <c r="F29" s="13">
        <v>2</v>
      </c>
      <c r="G29" s="14">
        <f ca="1">ROUND(SUM(INDIRECT(ADDRESS(ROW()+(-2), COLUMN()+(1), 1)),INDIRECT(ADDRESS(ROW()+(-8), COLUMN()+(1), 1))), 2)</f>
        <v>496.93</v>
      </c>
      <c r="H29" s="14">
        <f ca="1">ROUND(INDIRECT(ADDRESS(ROW()+(0), COLUMN()+(-2), 1))*INDIRECT(ADDRESS(ROW()+(0), COLUMN()+(-1), 1))/100, 2)</f>
        <v>9.94</v>
      </c>
    </row>
    <row r="30" spans="1:8" ht="13.50" thickBot="1" customHeight="1">
      <c r="A30" s="21" t="s">
        <v>63</v>
      </c>
      <c r="B30" s="21"/>
      <c r="C30" s="21"/>
      <c r="D30" s="22"/>
      <c r="E30" s="23"/>
      <c r="F30" s="24" t="s">
        <v>64</v>
      </c>
      <c r="G30" s="25"/>
      <c r="H30" s="26">
        <f ca="1">ROUND(SUM(INDIRECT(ADDRESS(ROW()+(-1), COLUMN()+(0), 1)),INDIRECT(ADDRESS(ROW()+(-3), COLUMN()+(0), 1)),INDIRECT(ADDRESS(ROW()+(-9), COLUMN()+(0), 1))), 2)</f>
        <v>506.87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