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<sst xmlns="http://schemas.openxmlformats.org/spreadsheetml/2006/main" count="88" uniqueCount="88">
  <si>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</si>
  <si>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FFZ200</t>
  </si>
  <si>
    <t xml:space="preserve">m²</t>
  </si>
  <si>
    <t xml:space="preserve">Full exterior, autoportant i passant, de façana de dos fulls, de fàbrica de bloc de formigó per a revestir. Sistema GHAS "GEO-HIDROL".</t>
  </si>
  <si>
    <r>
      <rPr>
        <sz val="8.25"/>
        <color rgb="FF000000"/>
        <rFont val="Arial"/>
        <family val="2"/>
      </rPr>
      <t xml:space="preserve">Full exterior, autoportant i passant, de façana de dos fulls, sistema GHAS "GEO-HIDROL", de 20 cm d'espessor, amb DAU núm. 12/076 C, de fàbrica de bloc buit de formigó, per revestir, color gris, 40x20x20 cm, resistència normalitzada R10 (10 N/mm²), amb junts horitzontals i verticals de 10 mm d'espessor, junt renfonsada, rebuda amb morter de ciment industrial, color gris, M-5, subministrat a granel, reforçada amb armadura de llinyola prefabricada d'acer galvanitzat en calent amb recobriment de resina epoxi Geofor 4075 E SAO "GEO-HIDROL", de 3,7 mm de diàmetre i de 75 mm d'amplada, amb dispositius de separació, geometria dissenyada per permetre el cavalcament i sistema d'autocontrol de l'operari (SAO), col·locada en fileres cada 60 cm aproximadament i com mínim en arranc de la fàbrica sobre forjat, sota escopidor i sobre llinda de buits, amb una quantia de 2,58 m/m² i ancorada al forjat o pilar amb elements d'ancoratge d'acer inoxidable AISI 304, Geoanc 1CDM SAO (sistema d'autocontrol de l'operari), (0,67 u/m²), fixats amb tacs d'expansió M6. Llinda de fàbrica armada de blocs en "U" de formigó, massissat de formigó de replè, HA-25/B/12/XC2, preparat en obra; muntatge i desmuntatge d'estintolament.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</si>
  <si>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</si>
  <si>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</si>
  <si>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</si>
  <si>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</si>
  <si>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</si>
  <si>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</si>
  <si>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</si>
  <si>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mt02bhg010de</t>
  </si>
  <si>
    <t xml:space="preserve">U</t>
  </si>
  <si>
    <t xml:space="preserve">Bloc buit de formigó, per revestir, color gris, 40x20x20 cm, categoria II, resistència normalitzada R10 (10 N/mm²), densitat 1150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</si>
  <si>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</si>
  <si>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</si>
  <si>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</si>
  <si>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</si>
  <si>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</si>
  <si>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</si>
  <si>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mt07aaa010a</t>
  </si>
  <si>
    <t xml:space="preserve">U</t>
  </si>
  <si>
    <t xml:space="preserve">Ancoratge d'acer inoxidable AISI 304, Geoanc 1CDM SAO "GEO-HIDROL", de 72 mm de longitud, amb doble llibertat de moviment i sistema d'autocontrol de l'operari (SAO), per a fixació de la fàbrica a l'estructura.</t>
  </si>
  <si>
    <t xml:space="preserve">mt07aaa012</t>
  </si>
  <si>
    <t xml:space="preserve">U</t>
  </si>
  <si>
    <t xml:space="preserve">Tac d'expansió M6, FISCHER FNA II 6X30/5".</t>
  </si>
  <si>
    <t xml:space="preserve">mt07aag010Fbt</t>
  </si>
  <si>
    <t xml:space="preserve">m</t>
  </si>
  <si>
    <t xml:space="preserve">Armadura de llinyola prefabricada d'acer galvanitzat en calent amb recobriment de resina epoxi Geofor 4075 E SAO "GEO-HIDROL", de 3,7 mm de diàmetre i 75 mm d'amplada, amb dispositius de separació, geometria dissenyada per permetre el cavalcament i sistema d'autocontrol de l'operari (SAO). Segons UNE-EN 845-3.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</si>
  <si>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</si>
  <si>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</si>
  <si>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</si>
  <si>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</si>
  <si>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</si>
  <si>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</si>
  <si>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</si>
  <si>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</si>
  <si>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</si>
  <si>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</si>
  <si>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</si>
  <si>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</si>
  <si>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</si>
  <si>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</si>
  <si>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</si>
  <si>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mt50spa081a</t>
  </si>
  <si>
    <t xml:space="preserve">U</t>
  </si>
  <si>
    <t xml:space="preserve">Puntal metàl·lic telescòpic, de fins a 3 m d'altura.</t>
  </si>
  <si>
    <t xml:space="preserve">mt50spa101</t>
  </si>
  <si>
    <t xml:space="preserve">kg</t>
  </si>
  <si>
    <t xml:space="preserve">Claus d'acer.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</si>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</sst>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63" customWidth="1"/>
    <col min="4" max="4" width="71.74" customWidth="1"/>
    <col min="5" max="5" width="2.21" customWidth="1"/>
    <col min="6" max="6" width="12.24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2">
        <v>0.91</v>
      </c>
      <c r="H10" s="12">
        <f ca="1">ROUND(INDIRECT(ADDRESS(ROW()+(0), COLUMN()+(-3), 1))*INDIRECT(ADDRESS(ROW()+(0), COLUMN()+(-1), 1)), 2)</f>
        <v>11.83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2">
        <v>1.5</v>
      </c>
      <c r="H11" s="12">
        <f ca="1">ROUND(INDIRECT(ADDRESS(ROW()+(0), COLUMN()+(-3), 1))*INDIRECT(ADDRESS(ROW()+(0), COLUMN()+(-1), 1)), 2)</f>
        <v>0.02</v>
      </c>
    </row>
    <row r="12" spans="1:8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1"/>
      <c r="G12" s="12">
        <v>50.2</v>
      </c>
      <c r="H12" s="12">
        <f ca="1">ROUND(INDIRECT(ADDRESS(ROW()+(0), COLUMN()+(-3), 1))*INDIRECT(ADDRESS(ROW()+(0), COLUMN()+(-1), 1)), 2)</f>
        <v>1.41</v>
      </c>
    </row>
    <row r="13" spans="1:8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2">
        <v>6.8</v>
      </c>
      <c r="H13" s="12">
        <f ca="1">ROUND(INDIRECT(ADDRESS(ROW()+(0), COLUMN()+(-3), 1))*INDIRECT(ADDRESS(ROW()+(0), COLUMN()+(-1), 1)), 2)</f>
        <v>4.56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2">
        <v>0.47</v>
      </c>
      <c r="H14" s="12">
        <f ca="1">ROUND(INDIRECT(ADDRESS(ROW()+(0), COLUMN()+(-3), 1))*INDIRECT(ADDRESS(ROW()+(0), COLUMN()+(-1), 1)), 2)</f>
        <v>0.31</v>
      </c>
    </row>
    <row r="15" spans="1:8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2">
        <v>2.48</v>
      </c>
      <c r="H15" s="12">
        <f ca="1">ROUND(INDIRECT(ADDRESS(ROW()+(0), COLUMN()+(-3), 1))*INDIRECT(ADDRESS(ROW()+(0), COLUMN()+(-1), 1)), 2)</f>
        <v>6.4</v>
      </c>
    </row>
    <row r="16" spans="1:8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0.7</v>
      </c>
      <c r="F16" s="11"/>
      <c r="G16" s="12">
        <v>1.6</v>
      </c>
      <c r="H16" s="12">
        <f ca="1">ROUND(INDIRECT(ADDRESS(ROW()+(0), COLUMN()+(-3), 1))*INDIRECT(ADDRESS(ROW()+(0), COLUMN()+(-1), 1)), 2)</f>
        <v>1.12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3.699</v>
      </c>
      <c r="F17" s="11"/>
      <c r="G17" s="12">
        <v>0.1</v>
      </c>
      <c r="H17" s="12">
        <f ca="1">ROUND(INDIRECT(ADDRESS(ROW()+(0), COLUMN()+(-3), 1))*INDIRECT(ADDRESS(ROW()+(0), COLUMN()+(-1), 1)), 2)</f>
        <v>0.37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0.005</v>
      </c>
      <c r="F18" s="11"/>
      <c r="G18" s="12">
        <v>17.5</v>
      </c>
      <c r="H18" s="12">
        <f ca="1">ROUND(INDIRECT(ADDRESS(ROW()+(0), COLUMN()+(-3), 1))*INDIRECT(ADDRESS(ROW()+(0), COLUMN()+(-1), 1)), 2)</f>
        <v>0.09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</v>
      </c>
      <c r="F19" s="11"/>
      <c r="G19" s="12">
        <v>16.64</v>
      </c>
      <c r="H19" s="12">
        <f ca="1">ROUND(INDIRECT(ADDRESS(ROW()+(0), COLUMN()+(-3), 1))*INDIRECT(ADDRESS(ROW()+(0), COLUMN()+(-1), 1)), 2)</f>
        <v>0.17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2">
        <v>439.2</v>
      </c>
      <c r="H20" s="12">
        <f ca="1">ROUND(INDIRECT(ADDRESS(ROW()+(0), COLUMN()+(-3), 1))*INDIRECT(ADDRESS(ROW()+(0), COLUMN()+(-1), 1)), 2)</f>
        <v>0.44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2">
        <v>19.25</v>
      </c>
      <c r="H21" s="12">
        <f ca="1">ROUND(INDIRECT(ADDRESS(ROW()+(0), COLUMN()+(-3), 1))*INDIRECT(ADDRESS(ROW()+(0), COLUMN()+(-1), 1)), 2)</f>
        <v>0.06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4">
        <v>1.87</v>
      </c>
      <c r="H22" s="14">
        <f ca="1">ROUND(INDIRECT(ADDRESS(ROW()+(0), COLUMN()+(-3), 1))*INDIRECT(ADDRESS(ROW()+(0), COLUMN()+(-1), 1)), 2)</f>
        <v>0.02</v>
      </c>
    </row>
    <row r="23" spans="1:8" ht="13.50" thickBot="1" customHeight="1">
      <c r="A23" s="15"/>
      <c r="B23" s="15"/>
      <c r="C23" s="15"/>
      <c r="D23" s="15"/>
      <c r="E23" s="9" t="s">
        <v>51</v>
      </c>
      <c r="F23" s="9"/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26.8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0.124</v>
      </c>
      <c r="F25" s="13"/>
      <c r="G25" s="14">
        <v>1.94</v>
      </c>
      <c r="H25" s="14">
        <f ca="1">ROUND(INDIRECT(ADDRESS(ROW()+(0), COLUMN()+(-3), 1))*INDIRECT(ADDRESS(ROW()+(0), COLUMN()+(-1), 1)), 2)</f>
        <v>0.24</v>
      </c>
    </row>
    <row r="26" spans="1:8" ht="13.50" thickBot="1" customHeight="1">
      <c r="A26" s="15"/>
      <c r="B26" s="15"/>
      <c r="C26" s="15"/>
      <c r="D26" s="15"/>
      <c r="E26" s="9" t="s">
        <v>56</v>
      </c>
      <c r="F26" s="9"/>
      <c r="G26" s="9"/>
      <c r="H26" s="17">
        <f ca="1">ROUND(SUM(INDIRECT(ADDRESS(ROW()+(-1), COLUMN()+(0), 1))), 2)</f>
        <v>0.24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0.818</v>
      </c>
      <c r="F28" s="11"/>
      <c r="G28" s="12">
        <v>28.42</v>
      </c>
      <c r="H28" s="12">
        <f ca="1">ROUND(INDIRECT(ADDRESS(ROW()+(0), COLUMN()+(-3), 1))*INDIRECT(ADDRESS(ROW()+(0), COLUMN()+(-1), 1)), 2)</f>
        <v>23.25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0.508</v>
      </c>
      <c r="F29" s="13"/>
      <c r="G29" s="14">
        <v>23.81</v>
      </c>
      <c r="H29" s="14">
        <f ca="1">ROUND(INDIRECT(ADDRESS(ROW()+(0), COLUMN()+(-3), 1))*INDIRECT(ADDRESS(ROW()+(0), COLUMN()+(-1), 1)), 2)</f>
        <v>12.1</v>
      </c>
    </row>
    <row r="30" spans="1:8" ht="13.50" thickBot="1" customHeight="1">
      <c r="A30" s="15"/>
      <c r="B30" s="15"/>
      <c r="C30" s="15"/>
      <c r="D30" s="15"/>
      <c r="E30" s="9" t="s">
        <v>64</v>
      </c>
      <c r="F30" s="9"/>
      <c r="G30" s="9"/>
      <c r="H30" s="17">
        <f ca="1">ROUND(SUM(INDIRECT(ADDRESS(ROW()+(-1), COLUMN()+(0), 1)),INDIRECT(ADDRESS(ROW()+(-2), COLUMN()+(0), 1))), 2)</f>
        <v>35.35</v>
      </c>
    </row>
    <row r="31" spans="1:8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4">
        <f ca="1">ROUND(SUM(INDIRECT(ADDRESS(ROW()+(-2), COLUMN()+(1), 1)),INDIRECT(ADDRESS(ROW()+(-6), COLUMN()+(1), 1)),INDIRECT(ADDRESS(ROW()+(-9), COLUMN()+(1), 1))), 2)</f>
        <v>62.39</v>
      </c>
      <c r="H32" s="14">
        <f ca="1">ROUND(INDIRECT(ADDRESS(ROW()+(0), COLUMN()+(-3), 1))*INDIRECT(ADDRESS(ROW()+(0), COLUMN()+(-1), 1))/100, 2)</f>
        <v>1.87</v>
      </c>
    </row>
    <row r="33" spans="1:8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5"/>
      <c r="H33" s="26">
        <f ca="1">ROUND(SUM(INDIRECT(ADDRESS(ROW()+(-1), COLUMN()+(0), 1)),INDIRECT(ADDRESS(ROW()+(-3), COLUMN()+(0), 1)),INDIRECT(ADDRESS(ROW()+(-7), COLUMN()+(0), 1)),INDIRECT(ADDRESS(ROW()+(-10), COLUMN()+(0), 1))), 2)</f>
        <v>64.26</v>
      </c>
    </row>
    <row r="36" spans="1:8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 t="s">
        <v>73</v>
      </c>
    </row>
    <row r="37" spans="1:8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 t="s">
        <v>75</v>
      </c>
    </row>
    <row r="38" spans="1:8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</row>
    <row r="39" spans="1:8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 t="s">
        <v>78</v>
      </c>
    </row>
    <row r="40" spans="1:8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</row>
    <row r="41" spans="1:8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>
        <v>3</v>
      </c>
    </row>
    <row r="42" spans="1:8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</row>
    <row r="43" spans="1:8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 t="s">
        <v>83</v>
      </c>
    </row>
    <row r="44" spans="1:8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</row>
  </sheetData>
  <mergeCells count="79">
    <mergeCell ref="A1:H1"/>
    <mergeCell ref="C3:H3"/>
    <mergeCell ref="A5:H5"/>
    <mergeCell ref="A8:B8"/>
    <mergeCell ref="E8:F8"/>
    <mergeCell ref="A9:B9"/>
    <mergeCell ref="D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F21"/>
    <mergeCell ref="A22:B22"/>
    <mergeCell ref="E22:F22"/>
    <mergeCell ref="A23:B23"/>
    <mergeCell ref="E23:G23"/>
    <mergeCell ref="A24:B24"/>
    <mergeCell ref="D24:F24"/>
    <mergeCell ref="A25:B25"/>
    <mergeCell ref="E25:F25"/>
    <mergeCell ref="A26:B26"/>
    <mergeCell ref="E26:G26"/>
    <mergeCell ref="A27:B27"/>
    <mergeCell ref="D27:F27"/>
    <mergeCell ref="A28:B28"/>
    <mergeCell ref="E28:F28"/>
    <mergeCell ref="A29:B29"/>
    <mergeCell ref="E29:F29"/>
    <mergeCell ref="A30:B30"/>
    <mergeCell ref="E30:G30"/>
    <mergeCell ref="A31:B31"/>
    <mergeCell ref="D31:F31"/>
    <mergeCell ref="A32:B32"/>
    <mergeCell ref="E32:F32"/>
    <mergeCell ref="A33:D33"/>
    <mergeCell ref="E33:G33"/>
    <mergeCell ref="A36:E36"/>
    <mergeCell ref="A37:E37"/>
    <mergeCell ref="F37:F38"/>
    <mergeCell ref="G37:G38"/>
    <mergeCell ref="H37:H38"/>
    <mergeCell ref="A38:E38"/>
    <mergeCell ref="A39:E39"/>
    <mergeCell ref="F39:F40"/>
    <mergeCell ref="G39:G40"/>
    <mergeCell ref="H39:H40"/>
    <mergeCell ref="A40:E40"/>
    <mergeCell ref="A41:E41"/>
    <mergeCell ref="F41:F42"/>
    <mergeCell ref="G41:G42"/>
    <mergeCell ref="H41:H42"/>
    <mergeCell ref="A42:E42"/>
    <mergeCell ref="A43:E43"/>
    <mergeCell ref="F43:F44"/>
    <mergeCell ref="G43:G44"/>
    <mergeCell ref="H43:H44"/>
    <mergeCell ref="A44:E44"/>
    <mergeCell ref="A47:H47"/>
    <mergeCell ref="A48:H48"/>
    <mergeCell ref="A49:H49"/>
  </mergeCells>
  <pageMargins left="0.147638" right="0.147638" top="0.206693" bottom="0.206693" header="0.0" footer="0.0"/>
  <pageSetup paperSize="9" orientation="portrait"/>
  <rowBreaks count="0" manualBreakCount="0">
    </rowBreaks>
</worksheet>
</file>