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<sst xmlns="http://schemas.openxmlformats.org/spreadsheetml/2006/main" count="79" uniqueCount="79">
  <si>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</si>
  <si>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FBC050</t>
  </si>
  <si>
    <t xml:space="preserve">m²</t>
  </si>
  <si>
    <t xml:space="preserve">Envà de plaques de ciment. Sistema Hydropanel "PROMAT".</t>
  </si>
  <si>
    <r>
      <rPr>
        <sz val="8.25"/>
        <color rgb="FF000000"/>
        <rFont val="Arial"/>
        <family val="2"/>
      </rPr>
      <t xml:space="preserve">Envà múltiple Hydropanel "PROMAT" (9+9+70+9+9)/600 (70) LM -, de 106 mm de gruix total, format per una estructura simple de perfils de xapa d'acer galvanitzat de 70 mm d'amplada, a base de muntants (elements verticals) separats 600 mm entre si, amb disposició normal "N" i canals (elements horitzontals), a la què es cargolen quatre plaques en total (dues plaques tipus amb resistència al foc, amb baixa absorció superficial d'aigua, d'alta resistència a l'impacte, d'alta duresa superficial i amb aïllament acústic en cada cara, de 9 mm d'espessor cada placa); aïllament acústic mitjançant panell de llana mineral semirígid, no revestit, de 60 mm d'espessor, segons UNE-EN 13162, resistència tèrmica 1,6 m²K/W, conductivitat tèrmica 0,037 W/(mK), en l'ànima. Inclús banda acústica de dilatació autoadhesiva; fixacions per a l'ancoratge de canals i muntants metàl·lics; cargols per a la fixació de les plaques i pasta Hydropanel RM Finisher i cinta Hydropanel Strip, per al tractament de junts i emprimació Hydropanel RM Primer. El preu inclou la resolució de trobades i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</si>
  <si>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</si>
  <si>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</si>
  <si>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</si>
  <si>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</si>
  <si>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</si>
  <si>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</si>
  <si>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</si>
  <si>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mt12psg041b</t>
  </si>
  <si>
    <t xml:space="preserve">m</t>
  </si>
  <si>
    <t xml:space="preserve">Banda autoadhesiva desolidaritzant d'escuma de poliuretà de cel·les tancades, de 3,2 mm d'espessor i 50 mm d'amplada, resistència tèrmica 0,10 m²K/W, conductivitat tèrmica 0,032 W/(mK).</t>
  </si>
  <si>
    <t xml:space="preserve">mt12psg070d</t>
  </si>
  <si>
    <t xml:space="preserve">m</t>
  </si>
  <si>
    <t xml:space="preserve">Canal de perfil d'acer galvanitzat de 70 mm d'amplada, segons UNE-EN 14195.</t>
  </si>
  <si>
    <t xml:space="preserve">mt12psg060d</t>
  </si>
  <si>
    <t xml:space="preserve">m</t>
  </si>
  <si>
    <t xml:space="preserve">Muntant de perfil d'acer galvanitzat de 70 mm d'amplada, segons UNE-EN 14195.</t>
  </si>
  <si>
    <t xml:space="preserve">mt16lra080Aa</t>
  </si>
  <si>
    <t xml:space="preserve">m²</t>
  </si>
  <si>
    <t xml:space="preserve">Panell de llana mineral semirígid, no revestit, de 60 mm d'espessor, segons UNE-EN 13162, resistència tèrmica 1,6 m²K/W, conductivitat tèrmica 0,037 W/(mK), Euroclasse A1 de reacció al foc segons UNE-EN 13501-1 i factor de resistència a la difusió del vapor d'aigua 1, amb codi de designació MW-EN 13162-T2-AFr5.</t>
  </si>
  <si>
    <t xml:space="preserve">mt12pho010o</t>
  </si>
  <si>
    <t xml:space="preserve">m²</t>
  </si>
  <si>
    <t xml:space="preserve">Placa de ciment Pòrtland reforçat amb fibres, amb resistència al foc, amb baixa absorció superficial d'aigua, d'alta resistència a l'impacte, d'alta duresa superficial i amb aïllament acústic, Hydropanel "PROMAT", Euroclasse A2-s1, d0 de reacció al foc, segons UNE-EN 13501-1 de 1200x900 mm, amb les vores rebaixades, segons UNE-EN 12467.</t>
  </si>
  <si>
    <t xml:space="preserve">mt12psg081i</t>
  </si>
  <si>
    <t xml:space="preserve">U</t>
  </si>
  <si>
    <t xml:space="preserve">Cargol autoperforant rosca-xapa 3,5x9,5 mm.</t>
  </si>
  <si>
    <t xml:space="preserve">mt12pho020a</t>
  </si>
  <si>
    <t xml:space="preserve">U</t>
  </si>
  <si>
    <t xml:space="preserve">Cargol HP-SP-PH2 "PROMAT" 3,9x32.</t>
  </si>
  <si>
    <t xml:space="preserve">mt12pho020b</t>
  </si>
  <si>
    <t xml:space="preserve">U</t>
  </si>
  <si>
    <t xml:space="preserve">Cargol HP-SP-PH2 "PROMAT" 3,9x47.</t>
  </si>
  <si>
    <t xml:space="preserve">mt12psg220</t>
  </si>
  <si>
    <t xml:space="preserve">U</t>
  </si>
  <si>
    <t xml:space="preserve">Fixació composta per tac i cargol 5x27.</t>
  </si>
  <si>
    <t xml:space="preserve">mt12pho040a</t>
  </si>
  <si>
    <t xml:space="preserve">kg</t>
  </si>
  <si>
    <t xml:space="preserve">Pasta de segellament Hydropanel RM Finisher "PROMAT"; rang de temperatura de treball de 5 a 30°C, per a aplicació manual amb cinta de segellament.</t>
  </si>
  <si>
    <t xml:space="preserve">mt12pho030a</t>
  </si>
  <si>
    <t xml:space="preserve">m</t>
  </si>
  <si>
    <t xml:space="preserve">Cinta de segellament Hydropanel Strip "PROMAT", de 50 mm d'amplada.</t>
  </si>
  <si>
    <t xml:space="preserve">mt12pho050a</t>
  </si>
  <si>
    <t xml:space="preserve">l</t>
  </si>
  <si>
    <t xml:space="preserve">Emprimació "PROMAT"; per a aplicació manual.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</si>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</sst>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5.14" customWidth="1"/>
    <col min="6" max="6" width="11.73" customWidth="1"/>
    <col min="7" max="7" width="1.53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1"/>
      <c r="H10" s="12">
        <v>0.24</v>
      </c>
      <c r="I10" s="12">
        <f ca="1">ROUND(INDIRECT(ADDRESS(ROW()+(0), COLUMN()+(-3), 1))*INDIRECT(ADDRESS(ROW()+(0), COLUMN()+(-1), 1)), 2)</f>
        <v>0.29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0.9</v>
      </c>
      <c r="G11" s="11"/>
      <c r="H11" s="12">
        <v>1.63</v>
      </c>
      <c r="I11" s="12">
        <f ca="1">ROUND(INDIRECT(ADDRESS(ROW()+(0), COLUMN()+(-3), 1))*INDIRECT(ADDRESS(ROW()+(0), COLUMN()+(-1), 1)), 2)</f>
        <v>1.47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2.15</v>
      </c>
      <c r="G12" s="11"/>
      <c r="H12" s="12">
        <v>2.01</v>
      </c>
      <c r="I12" s="12">
        <f ca="1">ROUND(INDIRECT(ADDRESS(ROW()+(0), COLUMN()+(-3), 1))*INDIRECT(ADDRESS(ROW()+(0), COLUMN()+(-1), 1)), 2)</f>
        <v>4.32</v>
      </c>
      <c r="J12" s="12"/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1"/>
      <c r="H13" s="12">
        <v>3.11</v>
      </c>
      <c r="I13" s="12">
        <f ca="1">ROUND(INDIRECT(ADDRESS(ROW()+(0), COLUMN()+(-3), 1))*INDIRECT(ADDRESS(ROW()+(0), COLUMN()+(-1), 1)), 2)</f>
        <v>3.27</v>
      </c>
      <c r="J13" s="12"/>
    </row>
    <row r="14" spans="1:10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4.2</v>
      </c>
      <c r="G14" s="11"/>
      <c r="H14" s="12">
        <v>28.57</v>
      </c>
      <c r="I14" s="12">
        <f ca="1">ROUND(INDIRECT(ADDRESS(ROW()+(0), COLUMN()+(-3), 1))*INDIRECT(ADDRESS(ROW()+(0), COLUMN()+(-1), 1)), 2)</f>
        <v>119.99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</v>
      </c>
      <c r="G15" s="11"/>
      <c r="H15" s="12">
        <v>0.01</v>
      </c>
      <c r="I15" s="12">
        <f ca="1">ROUND(INDIRECT(ADDRESS(ROW()+(0), COLUMN()+(-3), 1))*INDIRECT(ADDRESS(ROW()+(0), COLUMN()+(-1), 1)), 2)</f>
        <v>0.02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7</v>
      </c>
      <c r="G16" s="11"/>
      <c r="H16" s="12">
        <v>0.01</v>
      </c>
      <c r="I16" s="12">
        <f ca="1">ROUND(INDIRECT(ADDRESS(ROW()+(0), COLUMN()+(-3), 1))*INDIRECT(ADDRESS(ROW()+(0), COLUMN()+(-1), 1)), 2)</f>
        <v>0.07</v>
      </c>
      <c r="J16" s="12"/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14</v>
      </c>
      <c r="G17" s="11"/>
      <c r="H17" s="12">
        <v>0.02</v>
      </c>
      <c r="I17" s="12">
        <f ca="1">ROUND(INDIRECT(ADDRESS(ROW()+(0), COLUMN()+(-3), 1))*INDIRECT(ADDRESS(ROW()+(0), COLUMN()+(-1), 1)), 2)</f>
        <v>0.28</v>
      </c>
      <c r="J17" s="12"/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1.6</v>
      </c>
      <c r="G18" s="11"/>
      <c r="H18" s="12">
        <v>0.06</v>
      </c>
      <c r="I18" s="12">
        <f ca="1">ROUND(INDIRECT(ADDRESS(ROW()+(0), COLUMN()+(-3), 1))*INDIRECT(ADDRESS(ROW()+(0), COLUMN()+(-1), 1)), 2)</f>
        <v>0.1</v>
      </c>
      <c r="J18" s="12"/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0.95</v>
      </c>
      <c r="G19" s="11"/>
      <c r="H19" s="12">
        <v>2.38</v>
      </c>
      <c r="I19" s="12">
        <f ca="1">ROUND(INDIRECT(ADDRESS(ROW()+(0), COLUMN()+(-3), 1))*INDIRECT(ADDRESS(ROW()+(0), COLUMN()+(-1), 1)), 2)</f>
        <v>2.26</v>
      </c>
      <c r="J19" s="12"/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3.2</v>
      </c>
      <c r="G20" s="11"/>
      <c r="H20" s="12">
        <v>0.04</v>
      </c>
      <c r="I20" s="12">
        <f ca="1">ROUND(INDIRECT(ADDRESS(ROW()+(0), COLUMN()+(-3), 1))*INDIRECT(ADDRESS(ROW()+(0), COLUMN()+(-1), 1)), 2)</f>
        <v>0.13</v>
      </c>
      <c r="J20" s="12"/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0.095</v>
      </c>
      <c r="G21" s="13"/>
      <c r="H21" s="14">
        <v>4.24</v>
      </c>
      <c r="I21" s="14">
        <f ca="1">ROUND(INDIRECT(ADDRESS(ROW()+(0), COLUMN()+(-3), 1))*INDIRECT(ADDRESS(ROW()+(0), COLUMN()+(-1), 1)), 2)</f>
        <v>0.4</v>
      </c>
      <c r="J21" s="14"/>
    </row>
    <row r="22" spans="1:10" ht="13.50" thickBot="1" customHeight="1">
      <c r="A22" s="15"/>
      <c r="B22" s="15"/>
      <c r="C22" s="15"/>
      <c r="D22" s="15"/>
      <c r="E22" s="15"/>
      <c r="F22" s="9" t="s">
        <v>48</v>
      </c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132.6</v>
      </c>
      <c r="J22" s="17"/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5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1">
        <v>1.293</v>
      </c>
      <c r="G24" s="11"/>
      <c r="H24" s="12">
        <v>29.34</v>
      </c>
      <c r="I24" s="12">
        <f ca="1">ROUND(INDIRECT(ADDRESS(ROW()+(0), COLUMN()+(-3), 1))*INDIRECT(ADDRESS(ROW()+(0), COLUMN()+(-1), 1)), 2)</f>
        <v>37.94</v>
      </c>
      <c r="J24" s="12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1.293</v>
      </c>
      <c r="G25" s="13"/>
      <c r="H25" s="14">
        <v>25.28</v>
      </c>
      <c r="I25" s="14">
        <f ca="1">ROUND(INDIRECT(ADDRESS(ROW()+(0), COLUMN()+(-3), 1))*INDIRECT(ADDRESS(ROW()+(0), COLUMN()+(-1), 1)), 2)</f>
        <v>32.69</v>
      </c>
      <c r="J25" s="14"/>
    </row>
    <row r="26" spans="1:10" ht="13.50" thickBot="1" customHeight="1">
      <c r="A26" s="15"/>
      <c r="B26" s="15"/>
      <c r="C26" s="15"/>
      <c r="D26" s="15"/>
      <c r="E26" s="15"/>
      <c r="F26" s="9" t="s">
        <v>56</v>
      </c>
      <c r="G26" s="9"/>
      <c r="H26" s="9"/>
      <c r="I26" s="17">
        <f ca="1">ROUND(SUM(INDIRECT(ADDRESS(ROW()+(-1), COLUMN()+(0), 1)),INDIRECT(ADDRESS(ROW()+(-2), COLUMN()+(0), 1))), 2)</f>
        <v>70.63</v>
      </c>
      <c r="J26" s="17"/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5"/>
      <c r="I27" s="15"/>
      <c r="J27" s="15"/>
    </row>
    <row r="28" spans="1:10" ht="13.50" thickBot="1" customHeight="1">
      <c r="A28" s="19"/>
      <c r="B28" s="19"/>
      <c r="C28" s="20" t="s">
        <v>58</v>
      </c>
      <c r="D28" s="20"/>
      <c r="E28" s="19" t="s">
        <v>59</v>
      </c>
      <c r="F28" s="13">
        <v>2</v>
      </c>
      <c r="G28" s="13"/>
      <c r="H28" s="14">
        <f ca="1">ROUND(SUM(INDIRECT(ADDRESS(ROW()+(-2), COLUMN()+(1), 1)),INDIRECT(ADDRESS(ROW()+(-6), COLUMN()+(1), 1))), 2)</f>
        <v>203.23</v>
      </c>
      <c r="I28" s="14">
        <f ca="1">ROUND(INDIRECT(ADDRESS(ROW()+(0), COLUMN()+(-3), 1))*INDIRECT(ADDRESS(ROW()+(0), COLUMN()+(-1), 1))/100, 2)</f>
        <v>4.06</v>
      </c>
      <c r="J28" s="14"/>
    </row>
    <row r="29" spans="1:10" ht="13.50" thickBot="1" customHeight="1">
      <c r="A29" s="21" t="s">
        <v>60</v>
      </c>
      <c r="B29" s="21"/>
      <c r="C29" s="22"/>
      <c r="D29" s="22"/>
      <c r="E29" s="23"/>
      <c r="F29" s="24" t="s">
        <v>61</v>
      </c>
      <c r="G29" s="24"/>
      <c r="H29" s="25"/>
      <c r="I29" s="26">
        <f ca="1">ROUND(SUM(INDIRECT(ADDRESS(ROW()+(-1), COLUMN()+(0), 1)),INDIRECT(ADDRESS(ROW()+(-3), COLUMN()+(0), 1)),INDIRECT(ADDRESS(ROW()+(-7), COLUMN()+(0), 1))), 2)</f>
        <v>207.29</v>
      </c>
      <c r="J29" s="26"/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 t="s">
        <v>64</v>
      </c>
      <c r="H32" s="27"/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112006</v>
      </c>
      <c r="G33" s="29">
        <v>112007</v>
      </c>
      <c r="H33" s="29"/>
      <c r="I33" s="29"/>
      <c r="J33" s="29" t="s">
        <v>67</v>
      </c>
    </row>
    <row r="34" spans="1:10" ht="24.0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32" t="s">
        <v>69</v>
      </c>
      <c r="B35" s="32"/>
      <c r="C35" s="32"/>
      <c r="D35" s="32"/>
      <c r="E35" s="32"/>
      <c r="F35" s="33">
        <v>112007</v>
      </c>
      <c r="G35" s="33">
        <v>112007</v>
      </c>
      <c r="H35" s="33"/>
      <c r="I35" s="33"/>
      <c r="J35" s="33"/>
    </row>
    <row r="36" spans="1:10" ht="13.50" thickBot="1" customHeight="1">
      <c r="A36" s="28" t="s">
        <v>70</v>
      </c>
      <c r="B36" s="28"/>
      <c r="C36" s="28"/>
      <c r="D36" s="28"/>
      <c r="E36" s="28"/>
      <c r="F36" s="29">
        <v>1.07202e+006</v>
      </c>
      <c r="G36" s="29">
        <v>1.07202e+006</v>
      </c>
      <c r="H36" s="29"/>
      <c r="I36" s="29"/>
      <c r="J36" s="29" t="s">
        <v>71</v>
      </c>
    </row>
    <row r="37" spans="1:10" ht="24.00" thickBot="1" customHeight="1">
      <c r="A37" s="32" t="s">
        <v>72</v>
      </c>
      <c r="B37" s="32"/>
      <c r="C37" s="32"/>
      <c r="D37" s="32"/>
      <c r="E37" s="32"/>
      <c r="F37" s="33"/>
      <c r="G37" s="33"/>
      <c r="H37" s="33"/>
      <c r="I37" s="33"/>
      <c r="J37" s="33"/>
    </row>
    <row r="38" spans="1:10" ht="13.50" thickBot="1" customHeight="1">
      <c r="A38" s="28" t="s">
        <v>73</v>
      </c>
      <c r="B38" s="28"/>
      <c r="C38" s="28"/>
      <c r="D38" s="28"/>
      <c r="E38" s="28"/>
      <c r="F38" s="29">
        <v>172013</v>
      </c>
      <c r="G38" s="29">
        <v>172013</v>
      </c>
      <c r="H38" s="29"/>
      <c r="I38" s="29"/>
      <c r="J38" s="29" t="s">
        <v>74</v>
      </c>
    </row>
    <row r="39" spans="1:10" ht="13.50" thickBot="1" customHeight="1">
      <c r="A39" s="32" t="s">
        <v>75</v>
      </c>
      <c r="B39" s="32"/>
      <c r="C39" s="32"/>
      <c r="D39" s="32"/>
      <c r="E39" s="32"/>
      <c r="F39" s="33"/>
      <c r="G39" s="33"/>
      <c r="H39" s="33"/>
      <c r="I39" s="33"/>
      <c r="J39" s="33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78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113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G12"/>
    <mergeCell ref="I12:J12"/>
    <mergeCell ref="A13:B13"/>
    <mergeCell ref="C13:D13"/>
    <mergeCell ref="F13:G13"/>
    <mergeCell ref="I13:J13"/>
    <mergeCell ref="A14:B14"/>
    <mergeCell ref="C14:D14"/>
    <mergeCell ref="F14:G14"/>
    <mergeCell ref="I14:J14"/>
    <mergeCell ref="A15:B15"/>
    <mergeCell ref="C15:D15"/>
    <mergeCell ref="F15:G15"/>
    <mergeCell ref="I15:J15"/>
    <mergeCell ref="A16:B16"/>
    <mergeCell ref="C16:D16"/>
    <mergeCell ref="F16:G16"/>
    <mergeCell ref="I16:J16"/>
    <mergeCell ref="A17:B17"/>
    <mergeCell ref="C17:D17"/>
    <mergeCell ref="F17:G17"/>
    <mergeCell ref="I17:J17"/>
    <mergeCell ref="A18:B18"/>
    <mergeCell ref="C18:D18"/>
    <mergeCell ref="F18:G18"/>
    <mergeCell ref="I18:J18"/>
    <mergeCell ref="A19:B19"/>
    <mergeCell ref="C19:D19"/>
    <mergeCell ref="F19:G19"/>
    <mergeCell ref="I19:J19"/>
    <mergeCell ref="A20:B20"/>
    <mergeCell ref="C20:D20"/>
    <mergeCell ref="F20:G20"/>
    <mergeCell ref="I20:J20"/>
    <mergeCell ref="A21:B21"/>
    <mergeCell ref="C21:D21"/>
    <mergeCell ref="F21:G21"/>
    <mergeCell ref="I21:J21"/>
    <mergeCell ref="A22:B22"/>
    <mergeCell ref="C22:D22"/>
    <mergeCell ref="F22:H22"/>
    <mergeCell ref="I22:J22"/>
    <mergeCell ref="A23:B23"/>
    <mergeCell ref="C23:D23"/>
    <mergeCell ref="E23:G23"/>
    <mergeCell ref="I23:J23"/>
    <mergeCell ref="A24:B24"/>
    <mergeCell ref="C24:D24"/>
    <mergeCell ref="F24:G24"/>
    <mergeCell ref="I24:J24"/>
    <mergeCell ref="A25:B25"/>
    <mergeCell ref="C25:D25"/>
    <mergeCell ref="F25:G25"/>
    <mergeCell ref="I25:J25"/>
    <mergeCell ref="A26:B26"/>
    <mergeCell ref="C26:D26"/>
    <mergeCell ref="F26:H26"/>
    <mergeCell ref="I26:J26"/>
    <mergeCell ref="A27:B27"/>
    <mergeCell ref="C27:D27"/>
    <mergeCell ref="E27:G27"/>
    <mergeCell ref="I27:J27"/>
    <mergeCell ref="A28:B28"/>
    <mergeCell ref="C28:D28"/>
    <mergeCell ref="F28:G28"/>
    <mergeCell ref="I28:J28"/>
    <mergeCell ref="A29:E29"/>
    <mergeCell ref="F29:H29"/>
    <mergeCell ref="I29:J29"/>
    <mergeCell ref="A32:E32"/>
    <mergeCell ref="G32:I32"/>
    <mergeCell ref="A33:E33"/>
    <mergeCell ref="G33:I33"/>
    <mergeCell ref="J33:J35"/>
    <mergeCell ref="A34:E34"/>
    <mergeCell ref="G34:I34"/>
    <mergeCell ref="A35:E35"/>
    <mergeCell ref="G35:I35"/>
    <mergeCell ref="A36:E36"/>
    <mergeCell ref="F36:F37"/>
    <mergeCell ref="G36:I37"/>
    <mergeCell ref="J36:J37"/>
    <mergeCell ref="A37:E37"/>
    <mergeCell ref="A38:E38"/>
    <mergeCell ref="F38:F39"/>
    <mergeCell ref="G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