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<sst xmlns="http://schemas.openxmlformats.org/spreadsheetml/2006/main" count="73" uniqueCount="73">
  <si>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</si>
  <si>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</si>
  <si>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</si>
  <si>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</si>
  <si>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(12+75+12)/600 (75) LM -, de 99 mm de gruix total, format per una estructura simple de perfils de xapa d'acer galvanitzat de 75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12 mm d'espessor cada placa); aïllament acústic mitjançant panell de llana mineral semirígid, no revestit, de 60 mm d'espessor, segons UNE-EN 13162, resistència tèrmica 1,6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</si>
  <si>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</si>
  <si>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</si>
  <si>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</si>
  <si>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</si>
  <si>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</si>
  <si>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</si>
  <si>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</si>
  <si>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</si>
  <si>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</si>
  <si>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</si>
  <si>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mt12psg070j</t>
  </si>
  <si>
    <t xml:space="preserve">m</t>
  </si>
  <si>
    <t xml:space="preserve">Canal de perfil d'acer galvanitzat de 75 mm d'amplada, segons UNE-EN 14195.</t>
  </si>
  <si>
    <t xml:space="preserve">mt12psg060j</t>
  </si>
  <si>
    <t xml:space="preserve">m</t>
  </si>
  <si>
    <t xml:space="preserve">Muntant de perfil d'acer galvanitzat de 75 mm d'amplada, segons UNE-EN 14195.</t>
  </si>
  <si>
    <t xml:space="preserve">mt16lra080Aa</t>
  </si>
  <si>
    <t xml:space="preserve">m²</t>
  </si>
  <si>
    <t xml:space="preserve">Panell de llana mineral semirígid, no revestit, de 60 mm d'espessor, segons UNE-EN 13162, resistència tèrmica 1,6 m²K/W, conductivitat tèrmica 0,037 W/(mK), Euroclasse A1 de reacció al foc segons UNE-EN 13501-1 i factor de resistència a la difusió del vapor d'aigua 1, amb codi de designació MW-EN 13162-T2-AFr5.</t>
  </si>
  <si>
    <t xml:space="preserve">mt12pho010g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</si>
  <si>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</si>
  <si>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1200x2600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</si>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</sst>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3.22</v>
      </c>
      <c r="J11" s="12">
        <f ca="1">ROUND(INDIRECT(ADDRESS(ROW()+(0), COLUMN()+(-3), 1))*INDIRECT(ADDRESS(ROW()+(0), COLUMN()+(-1), 1)), 2)</f>
        <v>2.9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3.72</v>
      </c>
      <c r="J12" s="12">
        <f ca="1">ROUND(INDIRECT(ADDRESS(ROW()+(0), COLUMN()+(-3), 1))*INDIRECT(ADDRESS(ROW()+(0), COLUMN()+(-1), 1)), 2)</f>
        <v>8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3.11</v>
      </c>
      <c r="J13" s="12">
        <f ca="1">ROUND(INDIRECT(ADDRESS(ROW()+(0), COLUMN()+(-3), 1))*INDIRECT(ADDRESS(ROW()+(0), COLUMN()+(-1), 1)), 2)</f>
        <v>3.27</v>
      </c>
    </row>
    <row r="14" spans="1:10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23.35</v>
      </c>
      <c r="J14" s="12">
        <f ca="1">ROUND(INDIRECT(ADDRESS(ROW()+(0), COLUMN()+(-3), 1))*INDIRECT(ADDRESS(ROW()+(0), COLUMN()+(-1), 1)), 2)</f>
        <v>49.04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0.31</v>
      </c>
      <c r="H18" s="11"/>
      <c r="I18" s="12">
        <v>2.38</v>
      </c>
      <c r="J18" s="12">
        <f ca="1">ROUND(INDIRECT(ADDRESS(ROW()+(0), COLUMN()+(-3), 1))*INDIRECT(ADDRESS(ROW()+(0), COLUMN()+(-1), 1)), 2)</f>
        <v>0.74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3">
        <v>3.2</v>
      </c>
      <c r="H19" s="13"/>
      <c r="I19" s="14">
        <v>0.04</v>
      </c>
      <c r="J19" s="14">
        <f ca="1">ROUND(INDIRECT(ADDRESS(ROW()+(0), COLUMN()+(-3), 1))*INDIRECT(ADDRESS(ROW()+(0), COLUMN()+(-1), 1)), 2)</f>
        <v>0.13</v>
      </c>
    </row>
    <row r="20" spans="1:10" ht="13.50" thickBot="1" customHeight="1">
      <c r="A20" s="15"/>
      <c r="B20" s="15"/>
      <c r="C20" s="15"/>
      <c r="D20" s="15"/>
      <c r="E20" s="15"/>
      <c r="F20" s="15"/>
      <c r="G20" s="9" t="s">
        <v>42</v>
      </c>
      <c r="H20" s="9"/>
      <c r="I20" s="9"/>
      <c r="J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64.74</v>
      </c>
    </row>
    <row r="21" spans="1:10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8"/>
      <c r="H21" s="18"/>
      <c r="I21" s="15"/>
      <c r="J21" s="15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1.068</v>
      </c>
      <c r="H22" s="11"/>
      <c r="I22" s="12">
        <v>29.34</v>
      </c>
      <c r="J22" s="12">
        <f ca="1">ROUND(INDIRECT(ADDRESS(ROW()+(0), COLUMN()+(-3), 1))*INDIRECT(ADDRESS(ROW()+(0), COLUMN()+(-1), 1)), 2)</f>
        <v>31.34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3">
        <v>1.068</v>
      </c>
      <c r="H23" s="13"/>
      <c r="I23" s="14">
        <v>25.28</v>
      </c>
      <c r="J23" s="14">
        <f ca="1">ROUND(INDIRECT(ADDRESS(ROW()+(0), COLUMN()+(-3), 1))*INDIRECT(ADDRESS(ROW()+(0), COLUMN()+(-1), 1)), 2)</f>
        <v>27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50</v>
      </c>
      <c r="H24" s="9"/>
      <c r="I24" s="9"/>
      <c r="J24" s="17">
        <f ca="1">ROUND(SUM(INDIRECT(ADDRESS(ROW()+(-1), COLUMN()+(0), 1)),INDIRECT(ADDRESS(ROW()+(-2), COLUMN()+(0), 1))), 2)</f>
        <v>58.34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52</v>
      </c>
      <c r="D26" s="20"/>
      <c r="E26" s="19" t="s">
        <v>53</v>
      </c>
      <c r="F26" s="19"/>
      <c r="G26" s="13">
        <v>2</v>
      </c>
      <c r="H26" s="13"/>
      <c r="I26" s="14">
        <f ca="1">ROUND(SUM(INDIRECT(ADDRESS(ROW()+(-2), COLUMN()+(1), 1)),INDIRECT(ADDRESS(ROW()+(-6), COLUMN()+(1), 1))), 2)</f>
        <v>123.08</v>
      </c>
      <c r="J26" s="14">
        <f ca="1">ROUND(INDIRECT(ADDRESS(ROW()+(0), COLUMN()+(-3), 1))*INDIRECT(ADDRESS(ROW()+(0), COLUMN()+(-1), 1))/100, 2)</f>
        <v>2.46</v>
      </c>
    </row>
    <row r="27" spans="1:10" ht="13.50" thickBot="1" customHeight="1">
      <c r="A27" s="21" t="s">
        <v>54</v>
      </c>
      <c r="B27" s="21"/>
      <c r="C27" s="22"/>
      <c r="D27" s="22"/>
      <c r="E27" s="23"/>
      <c r="F27" s="23"/>
      <c r="G27" s="24" t="s">
        <v>55</v>
      </c>
      <c r="H27" s="24"/>
      <c r="I27" s="25"/>
      <c r="J27" s="26">
        <f ca="1">ROUND(SUM(INDIRECT(ADDRESS(ROW()+(-1), COLUMN()+(0), 1)),INDIRECT(ADDRESS(ROW()+(-3), COLUMN()+(0), 1)),INDIRECT(ADDRESS(ROW()+(-7), COLUMN()+(0), 1))), 2)</f>
        <v>125.54</v>
      </c>
    </row>
    <row r="30" spans="1:10" ht="13.50" thickBot="1" customHeight="1">
      <c r="A30" s="27" t="s">
        <v>56</v>
      </c>
      <c r="B30" s="27"/>
      <c r="C30" s="27"/>
      <c r="D30" s="27"/>
      <c r="E30" s="27"/>
      <c r="F30" s="27" t="s">
        <v>57</v>
      </c>
      <c r="G30" s="27"/>
      <c r="H30" s="27" t="s">
        <v>58</v>
      </c>
      <c r="I30" s="27"/>
      <c r="J30" s="27" t="s">
        <v>59</v>
      </c>
    </row>
    <row r="31" spans="1:10" ht="13.50" thickBot="1" customHeight="1">
      <c r="A31" s="28" t="s">
        <v>60</v>
      </c>
      <c r="B31" s="28"/>
      <c r="C31" s="28"/>
      <c r="D31" s="28"/>
      <c r="E31" s="28"/>
      <c r="F31" s="29">
        <v>112006</v>
      </c>
      <c r="G31" s="29"/>
      <c r="H31" s="29">
        <v>112007</v>
      </c>
      <c r="I31" s="29"/>
      <c r="J31" s="29" t="s">
        <v>61</v>
      </c>
    </row>
    <row r="32" spans="1:10" ht="24.00" thickBot="1" customHeight="1">
      <c r="A32" s="30" t="s">
        <v>62</v>
      </c>
      <c r="B32" s="30"/>
      <c r="C32" s="30"/>
      <c r="D32" s="30"/>
      <c r="E32" s="30"/>
      <c r="F32" s="31"/>
      <c r="G32" s="31"/>
      <c r="H32" s="31"/>
      <c r="I32" s="31"/>
      <c r="J32" s="31"/>
    </row>
    <row r="33" spans="1:10" ht="13.50" thickBot="1" customHeight="1">
      <c r="A33" s="32" t="s">
        <v>63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</row>
    <row r="34" spans="1:10" ht="13.50" thickBot="1" customHeight="1">
      <c r="A34" s="28" t="s">
        <v>64</v>
      </c>
      <c r="B34" s="28"/>
      <c r="C34" s="28"/>
      <c r="D34" s="28"/>
      <c r="E34" s="28"/>
      <c r="F34" s="29">
        <v>1.07202e+006</v>
      </c>
      <c r="G34" s="29"/>
      <c r="H34" s="29">
        <v>1.07202e+006</v>
      </c>
      <c r="I34" s="29"/>
      <c r="J34" s="29" t="s">
        <v>65</v>
      </c>
    </row>
    <row r="35" spans="1:10" ht="24.00" thickBot="1" customHeight="1">
      <c r="A35" s="32" t="s">
        <v>66</v>
      </c>
      <c r="B35" s="32"/>
      <c r="C35" s="32"/>
      <c r="D35" s="32"/>
      <c r="E35" s="32"/>
      <c r="F35" s="33"/>
      <c r="G35" s="33"/>
      <c r="H35" s="33"/>
      <c r="I35" s="33"/>
      <c r="J35" s="33"/>
    </row>
    <row r="36" spans="1:10" ht="13.50" thickBot="1" customHeight="1">
      <c r="A36" s="28" t="s">
        <v>67</v>
      </c>
      <c r="B36" s="28"/>
      <c r="C36" s="28"/>
      <c r="D36" s="28"/>
      <c r="E36" s="28"/>
      <c r="F36" s="29">
        <v>172013</v>
      </c>
      <c r="G36" s="29"/>
      <c r="H36" s="29">
        <v>172013</v>
      </c>
      <c r="I36" s="29"/>
      <c r="J36" s="29" t="s">
        <v>68</v>
      </c>
    </row>
    <row r="37" spans="1:10" ht="13.50" thickBot="1" customHeight="1">
      <c r="A37" s="32" t="s">
        <v>69</v>
      </c>
      <c r="B37" s="32"/>
      <c r="C37" s="32"/>
      <c r="D37" s="32"/>
      <c r="E37" s="32"/>
      <c r="F37" s="33"/>
      <c r="G37" s="33"/>
      <c r="H37" s="33"/>
      <c r="I37" s="33"/>
      <c r="J37" s="33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71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72</v>
      </c>
      <c r="B42" s="1"/>
      <c r="C42" s="1"/>
      <c r="D42" s="1"/>
      <c r="E42" s="1"/>
      <c r="F42" s="1"/>
      <c r="G42" s="1"/>
      <c r="H42" s="1"/>
      <c r="I42" s="1"/>
      <c r="J42" s="1"/>
    </row>
  </sheetData>
  <mergeCells count="105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1:B21"/>
    <mergeCell ref="C21:D21"/>
    <mergeCell ref="E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I24"/>
    <mergeCell ref="A25:B25"/>
    <mergeCell ref="C25:D25"/>
    <mergeCell ref="E25:H25"/>
    <mergeCell ref="A26:B26"/>
    <mergeCell ref="C26:D26"/>
    <mergeCell ref="E26:F26"/>
    <mergeCell ref="G26:H26"/>
    <mergeCell ref="A27:F27"/>
    <mergeCell ref="G27:I27"/>
    <mergeCell ref="A30:E30"/>
    <mergeCell ref="F30:G30"/>
    <mergeCell ref="H30:I30"/>
    <mergeCell ref="A31:E31"/>
    <mergeCell ref="F31:G31"/>
    <mergeCell ref="H31:I31"/>
    <mergeCell ref="J31:J33"/>
    <mergeCell ref="A32:E32"/>
    <mergeCell ref="F32:G32"/>
    <mergeCell ref="H32:I32"/>
    <mergeCell ref="A33:E33"/>
    <mergeCell ref="F33:G33"/>
    <mergeCell ref="H33:I33"/>
    <mergeCell ref="A34:E34"/>
    <mergeCell ref="F34:G35"/>
    <mergeCell ref="H34:I35"/>
    <mergeCell ref="J34:J35"/>
    <mergeCell ref="A35:E35"/>
    <mergeCell ref="A36:E36"/>
    <mergeCell ref="F36:G37"/>
    <mergeCell ref="H36:I37"/>
    <mergeCell ref="J36:J37"/>
    <mergeCell ref="A37:E37"/>
    <mergeCell ref="A40:J40"/>
    <mergeCell ref="A41:J41"/>
    <mergeCell ref="A42:J42"/>
  </mergeCells>
  <pageMargins left="0.147638" right="0.147638" top="0.206693" bottom="0.206693" header="0.0" footer="0.0"/>
  <pageSetup paperSize="9" orientation="portrait"/>
  <rowBreaks count="0" manualBreakCount="0">
    </rowBreaks>
</worksheet>
</file>