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<sst xmlns="http://schemas.openxmlformats.org/spreadsheetml/2006/main" count="50" uniqueCount="50">
  <si>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</si>
  <si>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EPS100</t>
  </si>
  <si>
    <t xml:space="preserve">U</t>
  </si>
  <si>
    <t xml:space="preserve">Pilar prefabricat de formigó armat, imitació fusta.</t>
  </si>
  <si>
    <r>
      <rPr>
        <sz val="8.25"/>
        <color rgb="FF000000"/>
        <rFont val="Arial"/>
        <family val="2"/>
      </rPr>
      <t xml:space="preserve">Pilar prefabricat de formigó armat, de 30x30 cm i secció buida, de 250 cm d'altura, amb 4 barres d'acer de 12 mm de diàmetre, acabat imitació fusta, amb una mà de lasur. Inclús formigó HA-25/B/20/XC2 per a reompliment del pilar i peça capitell per a acabat superior.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</si>
  <si>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</si>
  <si>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</si>
  <si>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</si>
  <si>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</si>
  <si>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</si>
  <si>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</si>
  <si>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</si>
  <si>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mt07pha080g</t>
  </si>
  <si>
    <t xml:space="preserve">U</t>
  </si>
  <si>
    <t xml:space="preserve">Pilar prefabricat de formigó armat, de 30x30 cm i secció buida, de 250 cm d'altura, amb 4 barres d'acer de 12 mm de diàmetre, acabat imitació fusta, amb una mà de lasur.</t>
  </si>
  <si>
    <t xml:space="preserve">mt07pha082b</t>
  </si>
  <si>
    <t xml:space="preserve">U</t>
  </si>
  <si>
    <t xml:space="preserve">Peça capitell de 33x33x3 cm, acabat imitació fusta, amb una mà de lasur, per a acabat superior de pilar prefabricat de formigó armat, de 30x30 cm i secció buida.</t>
  </si>
  <si>
    <t xml:space="preserve">mt10haf010ctmu</t>
  </si>
  <si>
    <t xml:space="preserve">m³</t>
  </si>
  <si>
    <t xml:space="preserve">Formigó HA-25/B/20/XC2, fabricat en central.</t>
  </si>
  <si>
    <t xml:space="preserve">Subtotal materials:</t>
  </si>
  <si>
    <t xml:space="preserve">Equip i maquinària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</si>
  <si>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</si>
  <si>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</si>
  <si>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</si>
  <si>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</si>
  <si>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</si>
  <si>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</si>
  <si>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</si>
  <si>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</si>
  <si>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</si>
  <si>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</si>
  <si>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</si>
  <si>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</si>
  <si>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</si>
  <si>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</si>
  <si>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</si>
  <si>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</si>
  <si>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</si>
  <si>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</si>
  <si>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</si>
  <si>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</si>
  <si>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</si>
  <si>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</si>
  <si>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</si>
  <si>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Productos prefabricados de hormigón. Elementos estructurales lineales.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</si>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</sst>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.21" customWidth="1"/>
    <col min="4" max="4" width="6.63" customWidth="1"/>
    <col min="5" max="5" width="69.70" customWidth="1"/>
    <col min="6" max="6" width="3.23" customWidth="1"/>
    <col min="7" max="7" width="11.22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399.64</v>
      </c>
      <c r="I10" s="12">
        <f ca="1">ROUND(INDIRECT(ADDRESS(ROW()+(0), COLUMN()+(-3), 1))*INDIRECT(ADDRESS(ROW()+(0), COLUMN()+(-1), 1)), 2)</f>
        <v>399.64</v>
      </c>
      <c r="J10" s="12"/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106.7</v>
      </c>
      <c r="I11" s="12">
        <f ca="1">ROUND(INDIRECT(ADDRESS(ROW()+(0), COLUMN()+(-3), 1))*INDIRECT(ADDRESS(ROW()+(0), COLUMN()+(-1), 1)), 2)</f>
        <v>106.7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0.123</v>
      </c>
      <c r="G12" s="13"/>
      <c r="H12" s="14">
        <v>88.2</v>
      </c>
      <c r="I12" s="14">
        <f ca="1">ROUND(INDIRECT(ADDRESS(ROW()+(0), COLUMN()+(-3), 1))*INDIRECT(ADDRESS(ROW()+(0), COLUMN()+(-1), 1)), 2)</f>
        <v>10.85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517.19</v>
      </c>
      <c r="J13" s="17"/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5"/>
      <c r="I14" s="15"/>
      <c r="J14" s="15"/>
    </row>
    <row r="15" spans="1:10" ht="24.0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0.275</v>
      </c>
      <c r="G15" s="13"/>
      <c r="H15" s="14">
        <v>54.88</v>
      </c>
      <c r="I15" s="14">
        <f ca="1">ROUND(INDIRECT(ADDRESS(ROW()+(0), COLUMN()+(-3), 1))*INDIRECT(ADDRESS(ROW()+(0), COLUMN()+(-1), 1)), 2)</f>
        <v>15.09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15.09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0.425</v>
      </c>
      <c r="G18" s="11"/>
      <c r="H18" s="12">
        <v>28.39</v>
      </c>
      <c r="I18" s="12">
        <f ca="1">ROUND(INDIRECT(ADDRESS(ROW()+(0), COLUMN()+(-3), 1))*INDIRECT(ADDRESS(ROW()+(0), COLUMN()+(-1), 1)), 2)</f>
        <v>12.07</v>
      </c>
      <c r="J18" s="12"/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0.775</v>
      </c>
      <c r="G19" s="13"/>
      <c r="H19" s="14">
        <v>25.25</v>
      </c>
      <c r="I19" s="14">
        <f ca="1">ROUND(INDIRECT(ADDRESS(ROW()+(0), COLUMN()+(-3), 1))*INDIRECT(ADDRESS(ROW()+(0), COLUMN()+(-1), 1)), 2)</f>
        <v>19.57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17">
        <f ca="1">ROUND(SUM(INDIRECT(ADDRESS(ROW()+(-1), COLUMN()+(0), 1)),INDIRECT(ADDRESS(ROW()+(-2), COLUMN()+(0), 1))), 2)</f>
        <v>31.64</v>
      </c>
      <c r="J20" s="17"/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4">
        <f ca="1">ROUND(SUM(INDIRECT(ADDRESS(ROW()+(-2), COLUMN()+(1), 1)),INDIRECT(ADDRESS(ROW()+(-6), COLUMN()+(1), 1)),INDIRECT(ADDRESS(ROW()+(-9), COLUMN()+(1), 1))), 2)</f>
        <v>563.92</v>
      </c>
      <c r="I22" s="14">
        <f ca="1">ROUND(INDIRECT(ADDRESS(ROW()+(0), COLUMN()+(-3), 1))*INDIRECT(ADDRESS(ROW()+(0), COLUMN()+(-1), 1))/100, 2)</f>
        <v>11.28</v>
      </c>
      <c r="J22" s="14"/>
    </row>
    <row r="23" spans="1:10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4"/>
      <c r="H23" s="25"/>
      <c r="I23" s="26">
        <f ca="1">ROUND(SUM(INDIRECT(ADDRESS(ROW()+(-1), COLUMN()+(0), 1)),INDIRECT(ADDRESS(ROW()+(-3), COLUMN()+(0), 1)),INDIRECT(ADDRESS(ROW()+(-7), COLUMN()+(0), 1)),INDIRECT(ADDRESS(ROW()+(-10), COLUMN()+(0), 1))), 2)</f>
        <v>575.2</v>
      </c>
      <c r="J23" s="26"/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882014</v>
      </c>
      <c r="H27" s="29">
        <v>882015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H13"/>
    <mergeCell ref="I13:J13"/>
    <mergeCell ref="A14:C14"/>
    <mergeCell ref="E14:G14"/>
    <mergeCell ref="I14:J14"/>
    <mergeCell ref="A15:C15"/>
    <mergeCell ref="F15:G15"/>
    <mergeCell ref="I15:J15"/>
    <mergeCell ref="A16:C16"/>
    <mergeCell ref="F16:H16"/>
    <mergeCell ref="I16:J16"/>
    <mergeCell ref="A17:C17"/>
    <mergeCell ref="E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H20"/>
    <mergeCell ref="I20:J20"/>
    <mergeCell ref="A21:C21"/>
    <mergeCell ref="E21:G21"/>
    <mergeCell ref="I21:J21"/>
    <mergeCell ref="A22:C22"/>
    <mergeCell ref="F22:G22"/>
    <mergeCell ref="I22:J22"/>
    <mergeCell ref="A23:E23"/>
    <mergeCell ref="F23:H23"/>
    <mergeCell ref="I23:J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