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<sst xmlns="http://schemas.openxmlformats.org/spreadsheetml/2006/main" count="56" uniqueCount="56">
  <si>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</si>
  <si>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EPS100</t>
  </si>
  <si>
    <t xml:space="preserve">U</t>
  </si>
  <si>
    <t xml:space="preserve">Pilar prefabricat de formigó armat, imitació fusta.</t>
  </si>
  <si>
    <r>
      <rPr>
        <sz val="8.25"/>
        <color rgb="FF000000"/>
        <rFont val="Arial"/>
        <family val="2"/>
      </rPr>
      <t xml:space="preserve">Pilar prefabricat de formigó armat, de 30x30 cm i secció buida, de 175 cm d'altura, amb 4 barres d'acer de 12 mm de diàmetre, acabat imitació fusta, amb una mà de lasur. Inclús formigó HA-25/B/20/XC2 per a reompliment del pilar, peça troncopiramidal per a recolzament, peça plana per a acabat superior i peça capitell per a acabat superior.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</si>
  <si>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</si>
  <si>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</si>
  <si>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</si>
  <si>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</si>
  <si>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</si>
  <si>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</si>
  <si>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</si>
  <si>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mt07pha080d</t>
  </si>
  <si>
    <t xml:space="preserve">U</t>
  </si>
  <si>
    <t xml:space="preserve">Pilar prefabricat de formigó armat, de 30x30 cm i secció buida, de 175 cm d'altura, amb 4 barres d'acer de 12 mm de diàmetre, acabat imitació fusta, amb una mà de lasur.</t>
  </si>
  <si>
    <t xml:space="preserve">mt07pha081a</t>
  </si>
  <si>
    <t xml:space="preserve">U</t>
  </si>
  <si>
    <t xml:space="preserve">Peça troncopiramidal de 37x37 cm de base inferior, 32x32 cm de base superior i 35 cm d'altura, acabat imitació fusta, amb una mà de lasur, per a recolzament de pilar prefabricat de formigó armat, de 30x30 cm i secció buida.</t>
  </si>
  <si>
    <t xml:space="preserve">mt07pha082a</t>
  </si>
  <si>
    <t xml:space="preserve">U</t>
  </si>
  <si>
    <t xml:space="preserve">Peça plana de 33x33x3 cm, acabat imitació fusta, amb una mà de lasur, per a acabat superior de pilar prefabricat de formigó armat, de 30x30 cm i secció buida.</t>
  </si>
  <si>
    <t xml:space="preserve">mt07pha082b</t>
  </si>
  <si>
    <t xml:space="preserve">U</t>
  </si>
  <si>
    <t xml:space="preserve">Peça capitell de 33x33x3 cm, acabat imitació fusta, amb una mà de lasur, per a acabat superior de pilar prefabricat de formigó armat, de 30x30 cm i secció buida.</t>
  </si>
  <si>
    <t xml:space="preserve">mt10haf010ctmu</t>
  </si>
  <si>
    <t xml:space="preserve">m³</t>
  </si>
  <si>
    <t xml:space="preserve">Formigó HA-25/B/20/XC2, fabricat en central.</t>
  </si>
  <si>
    <t xml:space="preserve">Subtotal materials:</t>
  </si>
  <si>
    <t xml:space="preserve">Equip i maquinària</t>
  </si>
  <si>
    <t xml:space="preserve">mq07gte010a</t>
  </si>
  <si>
    <t xml:space="preserve">h</t>
  </si>
  <si>
    <t xml:space="preserve">Grua autopropulsada de braç telescòpic amb una capacitat d'elevació de 12 t i 20 m d'altura màxima de treball.</t>
  </si>
  <si>
    <t xml:space="preserve">Subtotal equip i maquinària:</t>
  </si>
  <si>
    <t xml:space="preserve">Mà d'obra</t>
  </si>
  <si>
    <t xml:space="preserve">mo046</t>
  </si>
  <si>
    <t xml:space="preserve">h</t>
  </si>
  <si>
    <t xml:space="preserve">Oficial 1ª muntador d'estructura prefabricada de formigó.</t>
  </si>
  <si>
    <t xml:space="preserve">mo093</t>
  </si>
  <si>
    <t xml:space="preserve">h</t>
  </si>
  <si>
    <t xml:space="preserve">Ajudant muntador d'estructura prefabricada de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</si>
  <si>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</si>
  <si>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</si>
  <si>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</si>
  <si>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</si>
  <si>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49,15€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</si>
  <si>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</si>
  <si>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</si>
  <si>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</si>
  <si>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</si>
  <si>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</si>
  <si>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</si>
  <si>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</si>
  <si>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Productos prefabricados de hormigón. Elementos estructurales lineales.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</si>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</sst>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2.21" customWidth="1"/>
    <col min="4" max="4" width="6.63" customWidth="1"/>
    <col min="5" max="5" width="69.70" customWidth="1"/>
    <col min="6" max="6" width="3.23" customWidth="1"/>
    <col min="7" max="7" width="11.22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399.64</v>
      </c>
      <c r="I10" s="12">
        <f ca="1">ROUND(INDIRECT(ADDRESS(ROW()+(0), COLUMN()+(-3), 1))*INDIRECT(ADDRESS(ROW()+(0), COLUMN()+(-1), 1)), 2)</f>
        <v>399.64</v>
      </c>
      <c r="J10" s="12"/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1"/>
      <c r="H11" s="12">
        <v>104.7</v>
      </c>
      <c r="I11" s="12">
        <f ca="1">ROUND(INDIRECT(ADDRESS(ROW()+(0), COLUMN()+(-3), 1))*INDIRECT(ADDRESS(ROW()+(0), COLUMN()+(-1), 1)), 2)</f>
        <v>104.7</v>
      </c>
      <c r="J11" s="12"/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1"/>
      <c r="H12" s="12">
        <v>18.43</v>
      </c>
      <c r="I12" s="12">
        <f ca="1">ROUND(INDIRECT(ADDRESS(ROW()+(0), COLUMN()+(-3), 1))*INDIRECT(ADDRESS(ROW()+(0), COLUMN()+(-1), 1)), 2)</f>
        <v>18.43</v>
      </c>
      <c r="J12" s="12"/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1"/>
      <c r="H13" s="12">
        <v>106.7</v>
      </c>
      <c r="I13" s="12">
        <f ca="1">ROUND(INDIRECT(ADDRESS(ROW()+(0), COLUMN()+(-3), 1))*INDIRECT(ADDRESS(ROW()+(0), COLUMN()+(-1), 1)), 2)</f>
        <v>106.7</v>
      </c>
      <c r="J13" s="12"/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0.086</v>
      </c>
      <c r="G14" s="13"/>
      <c r="H14" s="14">
        <v>88.2</v>
      </c>
      <c r="I14" s="14">
        <f ca="1">ROUND(INDIRECT(ADDRESS(ROW()+(0), COLUMN()+(-3), 1))*INDIRECT(ADDRESS(ROW()+(0), COLUMN()+(-1), 1)), 2)</f>
        <v>7.59</v>
      </c>
      <c r="J14" s="14"/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637.06</v>
      </c>
      <c r="J15" s="17"/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5"/>
      <c r="I16" s="15"/>
      <c r="J16" s="15"/>
    </row>
    <row r="17" spans="1:10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0.254</v>
      </c>
      <c r="G17" s="13"/>
      <c r="H17" s="14">
        <v>54.88</v>
      </c>
      <c r="I17" s="14">
        <f ca="1">ROUND(INDIRECT(ADDRESS(ROW()+(0), COLUMN()+(-3), 1))*INDIRECT(ADDRESS(ROW()+(0), COLUMN()+(-1), 1)), 2)</f>
        <v>13.94</v>
      </c>
      <c r="J17" s="14"/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1))), 2)</f>
        <v>13.94</v>
      </c>
      <c r="J18" s="17"/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5"/>
      <c r="I19" s="15"/>
      <c r="J19" s="15"/>
    </row>
    <row r="20" spans="1:10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0.545</v>
      </c>
      <c r="G20" s="11"/>
      <c r="H20" s="12">
        <v>28.39</v>
      </c>
      <c r="I20" s="12">
        <f ca="1">ROUND(INDIRECT(ADDRESS(ROW()+(0), COLUMN()+(-3), 1))*INDIRECT(ADDRESS(ROW()+(0), COLUMN()+(-1), 1)), 2)</f>
        <v>15.47</v>
      </c>
      <c r="J20" s="12"/>
    </row>
    <row r="21" spans="1:10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0.868</v>
      </c>
      <c r="G21" s="13"/>
      <c r="H21" s="14">
        <v>25.25</v>
      </c>
      <c r="I21" s="14">
        <f ca="1">ROUND(INDIRECT(ADDRESS(ROW()+(0), COLUMN()+(-3), 1))*INDIRECT(ADDRESS(ROW()+(0), COLUMN()+(-1), 1)), 2)</f>
        <v>21.92</v>
      </c>
      <c r="J21" s="14"/>
    </row>
    <row r="22" spans="1:10" ht="13.50" thickBot="1" customHeight="1">
      <c r="A22" s="15"/>
      <c r="B22" s="15"/>
      <c r="C22" s="15"/>
      <c r="D22" s="15"/>
      <c r="E22" s="15"/>
      <c r="F22" s="9" t="s">
        <v>40</v>
      </c>
      <c r="G22" s="9"/>
      <c r="H22" s="9"/>
      <c r="I22" s="17">
        <f ca="1">ROUND(SUM(INDIRECT(ADDRESS(ROW()+(-1), COLUMN()+(0), 1)),INDIRECT(ADDRESS(ROW()+(-2), COLUMN()+(0), 1))), 2)</f>
        <v>37.39</v>
      </c>
      <c r="J22" s="17"/>
    </row>
    <row r="23" spans="1:10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8"/>
      <c r="H23" s="15"/>
      <c r="I23" s="15"/>
      <c r="J23" s="15"/>
    </row>
    <row r="24" spans="1:10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3"/>
      <c r="H24" s="14">
        <f ca="1">ROUND(SUM(INDIRECT(ADDRESS(ROW()+(-2), COLUMN()+(1), 1)),INDIRECT(ADDRESS(ROW()+(-6), COLUMN()+(1), 1)),INDIRECT(ADDRESS(ROW()+(-9), COLUMN()+(1), 1))), 2)</f>
        <v>688.39</v>
      </c>
      <c r="I24" s="14">
        <f ca="1">ROUND(INDIRECT(ADDRESS(ROW()+(0), COLUMN()+(-3), 1))*INDIRECT(ADDRESS(ROW()+(0), COLUMN()+(-1), 1))/100, 2)</f>
        <v>13.77</v>
      </c>
      <c r="J24" s="14"/>
    </row>
    <row r="25" spans="1:10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4"/>
      <c r="H25" s="25"/>
      <c r="I25" s="26">
        <f ca="1">ROUND(SUM(INDIRECT(ADDRESS(ROW()+(-1), COLUMN()+(0), 1)),INDIRECT(ADDRESS(ROW()+(-3), COLUMN()+(0), 1)),INDIRECT(ADDRESS(ROW()+(-7), COLUMN()+(0), 1)),INDIRECT(ADDRESS(ROW()+(-10), COLUMN()+(0), 1))), 2)</f>
        <v>702.16</v>
      </c>
      <c r="J25" s="26"/>
    </row>
    <row r="28" spans="1:10" ht="13.50" thickBot="1" customHeight="1">
      <c r="A28" s="27" t="s">
        <v>46</v>
      </c>
      <c r="B28" s="27"/>
      <c r="C28" s="27"/>
      <c r="D28" s="27"/>
      <c r="E28" s="27"/>
      <c r="F28" s="27"/>
      <c r="G28" s="27" t="s">
        <v>47</v>
      </c>
      <c r="H28" s="27" t="s">
        <v>48</v>
      </c>
      <c r="I28" s="27"/>
      <c r="J28" s="27" t="s">
        <v>49</v>
      </c>
    </row>
    <row r="29" spans="1:10" ht="13.50" thickBot="1" customHeight="1">
      <c r="A29" s="28" t="s">
        <v>50</v>
      </c>
      <c r="B29" s="28"/>
      <c r="C29" s="28"/>
      <c r="D29" s="28"/>
      <c r="E29" s="28"/>
      <c r="F29" s="28"/>
      <c r="G29" s="29">
        <v>882014</v>
      </c>
      <c r="H29" s="29">
        <v>882015</v>
      </c>
      <c r="I29" s="29"/>
      <c r="J29" s="29" t="s">
        <v>51</v>
      </c>
    </row>
    <row r="30" spans="1:10" ht="13.50" thickBot="1" customHeight="1">
      <c r="A30" s="30" t="s">
        <v>52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7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G14"/>
    <mergeCell ref="I14:J14"/>
    <mergeCell ref="A15:C15"/>
    <mergeCell ref="F15:H15"/>
    <mergeCell ref="I15:J15"/>
    <mergeCell ref="A16:C16"/>
    <mergeCell ref="E16:G16"/>
    <mergeCell ref="I16:J16"/>
    <mergeCell ref="A17:C17"/>
    <mergeCell ref="F17:G17"/>
    <mergeCell ref="I17:J17"/>
    <mergeCell ref="A18:C18"/>
    <mergeCell ref="F18:H18"/>
    <mergeCell ref="I18:J18"/>
    <mergeCell ref="A19:C19"/>
    <mergeCell ref="E19:G19"/>
    <mergeCell ref="I19:J19"/>
    <mergeCell ref="A20:C20"/>
    <mergeCell ref="F20:G20"/>
    <mergeCell ref="I20:J20"/>
    <mergeCell ref="A21:C21"/>
    <mergeCell ref="F21:G21"/>
    <mergeCell ref="I21:J21"/>
    <mergeCell ref="A22:C22"/>
    <mergeCell ref="F22:H22"/>
    <mergeCell ref="I22:J22"/>
    <mergeCell ref="A23:C23"/>
    <mergeCell ref="E23:G23"/>
    <mergeCell ref="I23:J23"/>
    <mergeCell ref="A24:C24"/>
    <mergeCell ref="F24:G24"/>
    <mergeCell ref="I24:J24"/>
    <mergeCell ref="A25:E25"/>
    <mergeCell ref="F25:H25"/>
    <mergeCell ref="I25:J25"/>
    <mergeCell ref="A28:F28"/>
    <mergeCell ref="H28:I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