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<sst xmlns="http://schemas.openxmlformats.org/spreadsheetml/2006/main" count="51" uniqueCount="51">
  <si>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</si>
  <si>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EMZ220</t>
  </si>
  <si>
    <t xml:space="preserve">U</t>
  </si>
  <si>
    <t xml:space="preserve">Reforç de biga o bigueta de fusta en la seva cara inferior, mitjançant perfil laminat compost.</t>
  </si>
  <si>
    <r>
      <rPr>
        <sz val="8.25"/>
        <color rgb="FF000000"/>
        <rFont val="Arial"/>
        <family val="2"/>
      </rPr>
      <t xml:space="preserve">Reforç metàl·lic en la cara inferior de biga o bigueta de fusta en mal estat o deteriorada, format per perfil compost IPE 140 + UPN 240, d'acer laminat UNE-EN 10025 S275JR, de 400 cm, recolzat sobre dos suports metàl·lics de posttensió, ancorats a l'element de suport de la biga o bigueta de fusta, i posterior reblert de l'interior de la peça en U amb morter d'alta resistència.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</si>
  <si>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</si>
  <si>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</si>
  <si>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</si>
  <si>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</si>
  <si>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</si>
  <si>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</si>
  <si>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</si>
  <si>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mt07ala230</t>
  </si>
  <si>
    <t xml:space="preserve">U</t>
  </si>
  <si>
    <t xml:space="preserve">Suport de posttensió metàl·lic, per a l'ancoratge de reforç inferior de bigues o biguetes de fusta mitjançant perfil laminat compost.</t>
  </si>
  <si>
    <t xml:space="preserve">mt26reh305cd</t>
  </si>
  <si>
    <t xml:space="preserve">U</t>
  </si>
  <si>
    <t xml:space="preserve">Ancoratge compost per vareta roscada d'acer galvanitzat qualitat 5.8, segons UNE-EN ISO 898-1 de 12 mm de diàmetre, i 160 mm de longitud, femella i volandera, per a fixacions sobre estructures de formigó.</t>
  </si>
  <si>
    <t xml:space="preserve">mt26reh306</t>
  </si>
  <si>
    <t xml:space="preserve">U</t>
  </si>
  <si>
    <t xml:space="preserve">Cartutx de resina per a ancoratge químic de varetes roscades en perforacions d'elements estructurals de formigó.</t>
  </si>
  <si>
    <t xml:space="preserve">mt07ala231a</t>
  </si>
  <si>
    <t xml:space="preserve">m</t>
  </si>
  <si>
    <t xml:space="preserve">Perfil compost IPE 140 + UPN 240, d'acer laminat UNE-EN 10025 S275JR, per a reforç de bigues o biguetes de fusta.</t>
  </si>
  <si>
    <t xml:space="preserve">mt09reh304</t>
  </si>
  <si>
    <t xml:space="preserve">kg</t>
  </si>
  <si>
    <t xml:space="preserve">Morter tixòtrop de dos components, a base de ciment millorat amb resines sintètiques, fum de sílice i fibres de poliamida, de alta resistència mecànica i retracció controlada, per a reparació i regularització d'elements estructurals de formigó.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</si>
  <si>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</si>
  <si>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</si>
  <si>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</si>
  <si>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</si>
  <si>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</si>
  <si>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</si>
  <si>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</si>
  <si>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</si>
  <si>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</si>
  <si>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</si>
  <si>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</si>
  <si>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</si>
  <si>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89,63€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</si>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</sst>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46" customWidth="1"/>
    <col min="4" max="4" width="74.80" customWidth="1"/>
    <col min="5" max="5" width="11.56" customWidth="1"/>
    <col min="6" max="6" width="1.19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1"/>
      <c r="G10" s="12">
        <v>42.68</v>
      </c>
      <c r="H10" s="12">
        <f ca="1">ROUND(INDIRECT(ADDRESS(ROW()+(0), COLUMN()+(-3), 1))*INDIRECT(ADDRESS(ROW()+(0), COLUMN()+(-1), 1)), 2)</f>
        <v>85.36</v>
      </c>
      <c r="I10" s="12"/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1"/>
      <c r="G11" s="12">
        <v>1.69</v>
      </c>
      <c r="H11" s="12">
        <f ca="1">ROUND(INDIRECT(ADDRESS(ROW()+(0), COLUMN()+(-3), 1))*INDIRECT(ADDRESS(ROW()+(0), COLUMN()+(-1), 1)), 2)</f>
        <v>13.52</v>
      </c>
      <c r="I11" s="12"/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1"/>
      <c r="G12" s="12">
        <v>7.75</v>
      </c>
      <c r="H12" s="12">
        <f ca="1">ROUND(INDIRECT(ADDRESS(ROW()+(0), COLUMN()+(-3), 1))*INDIRECT(ADDRESS(ROW()+(0), COLUMN()+(-1), 1)), 2)</f>
        <v>7.75</v>
      </c>
      <c r="I12" s="12"/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1"/>
      <c r="G13" s="12">
        <v>100.58</v>
      </c>
      <c r="H13" s="12">
        <f ca="1">ROUND(INDIRECT(ADDRESS(ROW()+(0), COLUMN()+(-3), 1))*INDIRECT(ADDRESS(ROW()+(0), COLUMN()+(-1), 1)), 2)</f>
        <v>402.32</v>
      </c>
      <c r="I13" s="12"/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20</v>
      </c>
      <c r="F14" s="13"/>
      <c r="G14" s="14">
        <v>1.3</v>
      </c>
      <c r="H14" s="14">
        <f ca="1">ROUND(INDIRECT(ADDRESS(ROW()+(0), COLUMN()+(-3), 1))*INDIRECT(ADDRESS(ROW()+(0), COLUMN()+(-1), 1)), 2)</f>
        <v>26</v>
      </c>
      <c r="I14" s="14"/>
    </row>
    <row r="15" spans="1:9" ht="13.50" thickBot="1" customHeight="1">
      <c r="A15" s="15"/>
      <c r="B15" s="15"/>
      <c r="C15" s="15"/>
      <c r="D15" s="15"/>
      <c r="E15" s="9" t="s">
        <v>27</v>
      </c>
      <c r="F15" s="9"/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534.95</v>
      </c>
      <c r="I15" s="17"/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5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13.588</v>
      </c>
      <c r="F17" s="11"/>
      <c r="G17" s="12">
        <v>28.42</v>
      </c>
      <c r="H17" s="12">
        <f ca="1">ROUND(INDIRECT(ADDRESS(ROW()+(0), COLUMN()+(-3), 1))*INDIRECT(ADDRESS(ROW()+(0), COLUMN()+(-1), 1)), 2)</f>
        <v>386.17</v>
      </c>
      <c r="I17" s="12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13.588</v>
      </c>
      <c r="F18" s="13"/>
      <c r="G18" s="14">
        <v>24.59</v>
      </c>
      <c r="H18" s="14">
        <f ca="1">ROUND(INDIRECT(ADDRESS(ROW()+(0), COLUMN()+(-3), 1))*INDIRECT(ADDRESS(ROW()+(0), COLUMN()+(-1), 1)), 2)</f>
        <v>334.13</v>
      </c>
      <c r="I18" s="14"/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17">
        <f ca="1">ROUND(SUM(INDIRECT(ADDRESS(ROW()+(-1), COLUMN()+(0), 1)),INDIRECT(ADDRESS(ROW()+(-2), COLUMN()+(0), 1))), 2)</f>
        <v>720.3</v>
      </c>
      <c r="I19" s="17"/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5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3"/>
      <c r="G21" s="14">
        <f ca="1">ROUND(SUM(INDIRECT(ADDRESS(ROW()+(-2), COLUMN()+(1), 1)),INDIRECT(ADDRESS(ROW()+(-6), COLUMN()+(1), 1))), 2)</f>
        <v>1255.25</v>
      </c>
      <c r="H21" s="14">
        <f ca="1">ROUND(INDIRECT(ADDRESS(ROW()+(0), COLUMN()+(-3), 1))*INDIRECT(ADDRESS(ROW()+(0), COLUMN()+(-1), 1))/100, 2)</f>
        <v>25.11</v>
      </c>
      <c r="I21" s="14"/>
    </row>
    <row r="22" spans="1:9" ht="13.50" thickBot="1" customHeight="1">
      <c r="A22" s="21" t="s">
        <v>39</v>
      </c>
      <c r="B22" s="21"/>
      <c r="C22" s="22"/>
      <c r="D22" s="23"/>
      <c r="E22" s="24" t="s">
        <v>40</v>
      </c>
      <c r="F22" s="24"/>
      <c r="G22" s="25"/>
      <c r="H22" s="26">
        <f ca="1">ROUND(SUM(INDIRECT(ADDRESS(ROW()+(-1), COLUMN()+(0), 1)),INDIRECT(ADDRESS(ROW()+(-3), COLUMN()+(0), 1)),INDIRECT(ADDRESS(ROW()+(-7), COLUMN()+(0), 1))), 2)</f>
        <v>1280.36</v>
      </c>
      <c r="I22" s="26"/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 t="s">
        <v>43</v>
      </c>
      <c r="G25" s="27"/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192005</v>
      </c>
      <c r="F26" s="29">
        <v>192006</v>
      </c>
      <c r="G26" s="29"/>
      <c r="H26" s="29"/>
      <c r="I26" s="29" t="s">
        <v>46</v>
      </c>
    </row>
    <row r="27" spans="1:9" ht="24.0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</sheetData>
  <mergeCells count="58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G15"/>
    <mergeCell ref="H15:I15"/>
    <mergeCell ref="A16:B16"/>
    <mergeCell ref="D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G19"/>
    <mergeCell ref="H19:I19"/>
    <mergeCell ref="A20:B20"/>
    <mergeCell ref="D20:F20"/>
    <mergeCell ref="H20:I20"/>
    <mergeCell ref="A21:B21"/>
    <mergeCell ref="E21:F21"/>
    <mergeCell ref="H21:I21"/>
    <mergeCell ref="A22:D22"/>
    <mergeCell ref="E22:G22"/>
    <mergeCell ref="H22:I22"/>
    <mergeCell ref="A25:D25"/>
    <mergeCell ref="F25:H25"/>
    <mergeCell ref="A26:D26"/>
    <mergeCell ref="E26:E27"/>
    <mergeCell ref="F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