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<sst xmlns="http://schemas.openxmlformats.org/spreadsheetml/2006/main" count="71" uniqueCount="71">
  <si>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</si>
  <si>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EMZ210</t>
  </si>
  <si>
    <t xml:space="preserve">m²</t>
  </si>
  <si>
    <t xml:space="preserve">Reforç de forjat de fusta per la seva cara superior, mitjançant peces metàl·liques.</t>
  </si>
  <si>
    <r>
      <rPr>
        <sz val="8.25"/>
        <color rgb="FF000000"/>
        <rFont val="Arial"/>
        <family val="2"/>
      </rPr>
      <t xml:space="preserve">Reforç de bigues i biguetes de forjat de fusta mitjançant la col·locació, per la seva cara superior, de 6,5 kg/m de peça d'acer UNE-EN 10025 S275JO composta per perfils laminats en calent de les sèries L, LD, T, rodó, quadrat, rectangular i platina, amb capa d'emprimació anticorrosiva, treballat en taller; ancorada a la bigueta amb 10 fixacions per metre lineal formades per cargols rosca-fusta d'acer zincat, de 7 mm de diàmetre i 90 mm de longitud; ataconat entre la bigueta i la peça metàl·lica de reforç amb morter de ciment, industrial, amb additiu hidròfug, M-15; reomplert entre reforços metàl·lics amb formigó lleuger HL-25/B/10/XC2, densitat entre 1200 i 1500 kg/m³, (quantitat mínima de ciment 275 kg/m³), fabricat en central; col·locació de malla electrosoldada ME 20x20 Ø 5-5 B 500 T 6x2,20 UNE-EN 10080, abocat i estesa de capa de 4 cm de formigó HA-25/B/12/XC2 fabricat en central, i abocament amb cubilot. El preu no inclou la demolició de les capes existents sobre la cara superior de les biguetes de fusta ni la neteja i el sanejat de les biguetes.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</si>
  <si>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</si>
  <si>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</si>
  <si>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</si>
  <si>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</si>
  <si>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</si>
  <si>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</si>
  <si>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</si>
  <si>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mt07ala300a</t>
  </si>
  <si>
    <t xml:space="preserve">kg</t>
  </si>
  <si>
    <t xml:space="preserve">Peça d'acer UNE-EN 10025 S275JO, per a reforç de bigues i biguetes de fusta en la seva cara superior, "LYCEA", composta per perfils laminats en calent de les sèries L, LD, T, rodó, quadrat, rectangular i platina, treballat en taller, acabat amb emprimació antioxidant.</t>
  </si>
  <si>
    <t xml:space="preserve">mt07rem010cj</t>
  </si>
  <si>
    <t xml:space="preserve">U</t>
  </si>
  <si>
    <t xml:space="preserve">Cargol rosca-fusta d'acer zincat amb cabota hexagonal, de 7 mm de diàmetre, 90 mm de longitud i qualitat 5.6 segons UNE-EN ISO 898-1.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</si>
  <si>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</si>
  <si>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</si>
  <si>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</si>
  <si>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</si>
  <si>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</si>
  <si>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</si>
  <si>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</si>
  <si>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</si>
  <si>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</si>
  <si>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mt10hes050psa</t>
  </si>
  <si>
    <t xml:space="preserve">m³</t>
  </si>
  <si>
    <t xml:space="preserve">Formigó lleuger HLA-25/B/10/XC2, d'entre 1200 i 1500 kg/m³ de densitat, quantitat mínima de ciment 275 kg/m³, fabricat en central.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</si>
  <si>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</si>
  <si>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</si>
  <si>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</si>
  <si>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mt10haf010ctmm</t>
  </si>
  <si>
    <t xml:space="preserve">m³</t>
  </si>
  <si>
    <t xml:space="preserve">Formigó HA-25/B/12/XC2, fabricat en central.</t>
  </si>
  <si>
    <t xml:space="preserve">Subtotal materials:</t>
  </si>
  <si>
    <t xml:space="preserve">Equip i maquinària</t>
  </si>
  <si>
    <t xml:space="preserve">mq09sie010</t>
  </si>
  <si>
    <t xml:space="preserve">h</t>
  </si>
  <si>
    <t xml:space="preserve">Serra de cadena a benzina, de 50 cm d'espasa i 2 kW de potència.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</si>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</sst>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6.63" customWidth="1"/>
    <col min="5" max="5" width="70.38" customWidth="1"/>
    <col min="6" max="6" width="1.87" customWidth="1"/>
    <col min="7" max="7" width="11.90" customWidth="1"/>
    <col min="8" max="8" width="0.68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10.833</v>
      </c>
      <c r="G10" s="11"/>
      <c r="H10" s="11"/>
      <c r="I10" s="12">
        <v>4.3</v>
      </c>
      <c r="J10" s="12">
        <f ca="1">ROUND(INDIRECT(ADDRESS(ROW()+(0), COLUMN()+(-4), 1))*INDIRECT(ADDRESS(ROW()+(0), COLUMN()+(-1), 1)), 2)</f>
        <v>46.58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16.667</v>
      </c>
      <c r="G11" s="11"/>
      <c r="H11" s="11"/>
      <c r="I11" s="12">
        <v>0.2</v>
      </c>
      <c r="J11" s="12">
        <f ca="1">ROUND(INDIRECT(ADDRESS(ROW()+(0), COLUMN()+(-4), 1))*INDIRECT(ADDRESS(ROW()+(0), COLUMN()+(-1), 1)), 2)</f>
        <v>3.33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0.015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0.02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0.063</v>
      </c>
      <c r="G13" s="11"/>
      <c r="H13" s="11"/>
      <c r="I13" s="12">
        <v>73.55</v>
      </c>
      <c r="J13" s="12">
        <f ca="1">ROUND(INDIRECT(ADDRESS(ROW()+(0), COLUMN()+(-4), 1))*INDIRECT(ADDRESS(ROW()+(0), COLUMN()+(-1), 1)), 2)</f>
        <v>4.63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0.006</v>
      </c>
      <c r="G14" s="11"/>
      <c r="H14" s="11"/>
      <c r="I14" s="12">
        <v>65.98</v>
      </c>
      <c r="J14" s="12">
        <f ca="1">ROUND(INDIRECT(ADDRESS(ROW()+(0), COLUMN()+(-4), 1))*INDIRECT(ADDRESS(ROW()+(0), COLUMN()+(-1), 1)), 2)</f>
        <v>0.4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0.065</v>
      </c>
      <c r="G15" s="11"/>
      <c r="H15" s="11"/>
      <c r="I15" s="12">
        <v>146.58</v>
      </c>
      <c r="J15" s="12">
        <f ca="1">ROUND(INDIRECT(ADDRESS(ROW()+(0), COLUMN()+(-4), 1))*INDIRECT(ADDRESS(ROW()+(0), COLUMN()+(-1), 1)), 2)</f>
        <v>9.53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</v>
      </c>
      <c r="G16" s="11"/>
      <c r="H16" s="11"/>
      <c r="I16" s="12">
        <v>2.52</v>
      </c>
      <c r="J16" s="12">
        <f ca="1">ROUND(INDIRECT(ADDRESS(ROW()+(0), COLUMN()+(-4), 1))*INDIRECT(ADDRESS(ROW()+(0), COLUMN()+(-1), 1)), 2)</f>
        <v>2.77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0.046</v>
      </c>
      <c r="G17" s="13"/>
      <c r="H17" s="13"/>
      <c r="I17" s="14">
        <v>90.2</v>
      </c>
      <c r="J17" s="14">
        <f ca="1">ROUND(INDIRECT(ADDRESS(ROW()+(0), COLUMN()+(-4), 1))*INDIRECT(ADDRESS(ROW()+(0), COLUMN()+(-1), 1)), 2)</f>
        <v>4.15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71.41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0.174</v>
      </c>
      <c r="G20" s="13"/>
      <c r="H20" s="13"/>
      <c r="I20" s="14">
        <v>3.36</v>
      </c>
      <c r="J20" s="14">
        <f ca="1">ROUND(INDIRECT(ADDRESS(ROW()+(0), COLUMN()+(-4), 1))*INDIRECT(ADDRESS(ROW()+(0), COLUMN()+(-1), 1)), 2)</f>
        <v>0.58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1))), 2)</f>
        <v>0.58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0.356</v>
      </c>
      <c r="G23" s="11"/>
      <c r="H23" s="11"/>
      <c r="I23" s="12">
        <v>24.59</v>
      </c>
      <c r="J23" s="12">
        <f ca="1">ROUND(INDIRECT(ADDRESS(ROW()+(0), COLUMN()+(-4), 1))*INDIRECT(ADDRESS(ROW()+(0), COLUMN()+(-1), 1)), 2)</f>
        <v>8.75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2.234</v>
      </c>
      <c r="G24" s="11"/>
      <c r="H24" s="11"/>
      <c r="I24" s="12">
        <v>28.42</v>
      </c>
      <c r="J24" s="12">
        <f ca="1">ROUND(INDIRECT(ADDRESS(ROW()+(0), COLUMN()+(-4), 1))*INDIRECT(ADDRESS(ROW()+(0), COLUMN()+(-1), 1)), 2)</f>
        <v>63.49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2.57</v>
      </c>
      <c r="G25" s="13"/>
      <c r="H25" s="13"/>
      <c r="I25" s="14">
        <v>23.81</v>
      </c>
      <c r="J25" s="14">
        <f ca="1">ROUND(INDIRECT(ADDRESS(ROW()+(0), COLUMN()+(-4), 1))*INDIRECT(ADDRESS(ROW()+(0), COLUMN()+(-1), 1)), 2)</f>
        <v>61.19</v>
      </c>
    </row>
    <row r="26" spans="1:10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9"/>
      <c r="J26" s="17">
        <f ca="1">ROUND(SUM(INDIRECT(ADDRESS(ROW()+(-1), COLUMN()+(0), 1)),INDIRECT(ADDRESS(ROW()+(-2), COLUMN()+(0), 1)),INDIRECT(ADDRESS(ROW()+(-3), COLUMN()+(0), 1))), 2)</f>
        <v>133.43</v>
      </c>
    </row>
    <row r="27" spans="1:10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3"/>
      <c r="H28" s="13"/>
      <c r="I28" s="14">
        <f ca="1">ROUND(SUM(INDIRECT(ADDRESS(ROW()+(-2), COLUMN()+(1), 1)),INDIRECT(ADDRESS(ROW()+(-7), COLUMN()+(1), 1)),INDIRECT(ADDRESS(ROW()+(-10), COLUMN()+(1), 1))), 2)</f>
        <v>205.42</v>
      </c>
      <c r="J28" s="14">
        <f ca="1">ROUND(INDIRECT(ADDRESS(ROW()+(0), COLUMN()+(-4), 1))*INDIRECT(ADDRESS(ROW()+(0), COLUMN()+(-1), 1))/100, 2)</f>
        <v>4.11</v>
      </c>
    </row>
    <row r="29" spans="1:10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4"/>
      <c r="H29" s="24"/>
      <c r="I29" s="25"/>
      <c r="J29" s="26">
        <f ca="1">ROUND(SUM(INDIRECT(ADDRESS(ROW()+(-1), COLUMN()+(0), 1)),INDIRECT(ADDRESS(ROW()+(-3), COLUMN()+(0), 1)),INDIRECT(ADDRESS(ROW()+(-8), COLUMN()+(0), 1)),INDIRECT(ADDRESS(ROW()+(-11), COLUMN()+(0), 1))), 2)</f>
        <v>209.53</v>
      </c>
    </row>
    <row r="32" spans="1:10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8"/>
      <c r="G33" s="29">
        <v>192005</v>
      </c>
      <c r="H33" s="29">
        <v>192006</v>
      </c>
      <c r="I33" s="29"/>
      <c r="J33" s="29" t="s">
        <v>63</v>
      </c>
    </row>
    <row r="34" spans="1:10" ht="24.00" thickBot="1" customHeight="1">
      <c r="A34" s="30" t="s">
        <v>64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65</v>
      </c>
      <c r="B35" s="28"/>
      <c r="C35" s="28"/>
      <c r="D35" s="28"/>
      <c r="E35" s="28"/>
      <c r="F35" s="28"/>
      <c r="G35" s="29">
        <v>1.18202e+006</v>
      </c>
      <c r="H35" s="29">
        <v>1.18202e+006</v>
      </c>
      <c r="I35" s="29"/>
      <c r="J35" s="29" t="s">
        <v>66</v>
      </c>
    </row>
    <row r="36" spans="1:10" ht="13.50" thickBot="1" customHeight="1">
      <c r="A36" s="30" t="s">
        <v>67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69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70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I18"/>
    <mergeCell ref="A19:C19"/>
    <mergeCell ref="E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I26"/>
    <mergeCell ref="A27:C27"/>
    <mergeCell ref="E27:H27"/>
    <mergeCell ref="A28:C28"/>
    <mergeCell ref="F28:H28"/>
    <mergeCell ref="A29:E29"/>
    <mergeCell ref="F29:I29"/>
    <mergeCell ref="A32:F32"/>
    <mergeCell ref="H32:I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