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<sst xmlns="http://schemas.openxmlformats.org/spreadsheetml/2006/main" count="77" uniqueCount="77">
  <si>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</si>
  <si>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EMY230</t>
  </si>
  <si>
    <t xml:space="preserve">U</t>
  </si>
  <si>
    <t xml:space="preserve">Reparació d'element de forjat de fusta, mitjançant pròtesi de morter a base de resina epoxi i armadura.</t>
  </si>
  <si>
    <r>
      <rPr>
        <sz val="8.25"/>
        <color rgb="FF000000"/>
        <rFont val="Arial"/>
        <family val="2"/>
      </rPr>
      <t xml:space="preserve">Reparació d'extrem de bigueta de forjat de fusta, eliminant la zona deteriorada i col·locant una pròtesi de 10x15x50 cm de morter fluït d'enduriment ràpid, de dos components a base de resina epoxi, armat amb 4 barres corrugades de fibra de vidre reforçada amb resina de polièster, de 0,6 m de longitud cadascuna i 12 mm de diàmetre, ancorades a la bigueta amb resina epoxi-acrilat, lliure d'estirè, d'altes resistències, aplicada en els forats realitzats en la part sana de la fust, prèvia aplicació de beurada del mateix morter epoxi en la superfície de fusta. Muntatge i desmuntatge del sistema d'encofrat de la zona que requereix la pròtesi. Muntatge i desmuntatge d'estintolament.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</si>
  <si>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</si>
  <si>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</si>
  <si>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</si>
  <si>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</si>
  <si>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</si>
  <si>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</si>
  <si>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</si>
  <si>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mt08ema050b</t>
  </si>
  <si>
    <t xml:space="preserve">m³</t>
  </si>
  <si>
    <t xml:space="preserve">Fusta per a encofrar, de 26 mm d'espessor.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</si>
  <si>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</si>
  <si>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</si>
  <si>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</si>
  <si>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</si>
  <si>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</si>
  <si>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</si>
  <si>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</si>
  <si>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</si>
  <si>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</si>
  <si>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mt50spa050m</t>
  </si>
  <si>
    <t xml:space="preserve">m³</t>
  </si>
  <si>
    <t xml:space="preserve">Tauló de fusta de pi, dimensions 20x7,2 cm.</t>
  </si>
  <si>
    <t xml:space="preserve">mt50spa101</t>
  </si>
  <si>
    <t xml:space="preserve">kg</t>
  </si>
  <si>
    <t xml:space="preserve">Claus d'acer.</t>
  </si>
  <si>
    <t xml:space="preserve">mt50spa081a</t>
  </si>
  <si>
    <t xml:space="preserve">U</t>
  </si>
  <si>
    <t xml:space="preserve">Puntal metàl·lic telescòpic, de fins a 3 m d'altura.</t>
  </si>
  <si>
    <t xml:space="preserve">mt26reh100a</t>
  </si>
  <si>
    <t xml:space="preserve">U</t>
  </si>
  <si>
    <t xml:space="preserve">Cartutx de 380 ml de resina epoxi-acrilat, lliure d'estirè, de dos components, amb dosificador i filtre de mescla automàtica, per a ancoratges estructurals verticals i horitzontals.</t>
  </si>
  <si>
    <t xml:space="preserve">mt07cef010f</t>
  </si>
  <si>
    <t xml:space="preserve">m</t>
  </si>
  <si>
    <t xml:space="preserve">Barra corrugada de fibra de vidre reforçada amb resina de polièster, de 12 mm de diàmetre, amb superfície arenada com millora de l'adherència, per a armat i reforç estructural.</t>
  </si>
  <si>
    <t xml:space="preserve">mt09reh321a</t>
  </si>
  <si>
    <t xml:space="preserve">kg</t>
  </si>
  <si>
    <t xml:space="preserve">Morter fluït d'enduriment ràpid, de dos components a base de resina epoxi, amb enduridor amínic, sense retracció, d'elevada resistència mecànica, impermeable a l'aigua i amb alta resistència als agents químics, per a ancoratges i reblert, segons UNE-EN 1504-6.</t>
  </si>
  <si>
    <t xml:space="preserve">Subtotal materials: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</si>
  <si>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</si>
  <si>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</si>
  <si>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</si>
  <si>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</si>
  <si>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</si>
  <si>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</si>
  <si>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</si>
  <si>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</si>
  <si>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</si>
  <si>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</si>
  <si>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</si>
  <si>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</si>
  <si>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mo058</t>
  </si>
  <si>
    <t xml:space="preserve">h</t>
  </si>
  <si>
    <t xml:space="preserve">Ajudant fuster.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</si>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</sst>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12" customWidth="1"/>
    <col min="4" max="4" width="72.93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1"/>
      <c r="G10" s="12">
        <v>385</v>
      </c>
      <c r="H10" s="12">
        <f ca="1">ROUND(INDIRECT(ADDRESS(ROW()+(0), COLUMN()+(-3), 1))*INDIRECT(ADDRESS(ROW()+(0), COLUMN()+(-1), 1)), 2)</f>
        <v>2.31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1"/>
      <c r="G11" s="12">
        <v>1.5</v>
      </c>
      <c r="H11" s="12">
        <f ca="1">ROUND(INDIRECT(ADDRESS(ROW()+(0), COLUMN()+(-3),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1"/>
      <c r="G12" s="12">
        <v>8.75</v>
      </c>
      <c r="H12" s="12">
        <f ca="1">ROUND(INDIRECT(ADDRESS(ROW()+(0), COLUMN()+(-3), 1))*INDIRECT(ADDRESS(ROW()+(0), COLUMN()+(-1), 1)), 2)</f>
        <v>0.44</v>
      </c>
    </row>
    <row r="13" spans="1:8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0.03</v>
      </c>
      <c r="F13" s="11"/>
      <c r="G13" s="12">
        <v>1.8</v>
      </c>
      <c r="H13" s="12">
        <f ca="1">ROUND(INDIRECT(ADDRESS(ROW()+(0), COLUMN()+(-3), 1))*INDIRECT(ADDRESS(ROW()+(0), COLUMN()+(-1), 1)), 2)</f>
        <v>0.05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0.001</v>
      </c>
      <c r="F14" s="11"/>
      <c r="G14" s="12">
        <v>439.2</v>
      </c>
      <c r="H14" s="12">
        <f ca="1">ROUND(INDIRECT(ADDRESS(ROW()+(0), COLUMN()+(-3), 1))*INDIRECT(ADDRESS(ROW()+(0), COLUMN()+(-1), 1)), 2)</f>
        <v>0.44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0.053</v>
      </c>
      <c r="F15" s="11"/>
      <c r="G15" s="12">
        <v>1.87</v>
      </c>
      <c r="H15" s="12">
        <f ca="1">ROUND(INDIRECT(ADDRESS(ROW()+(0), COLUMN()+(-3), 1))*INDIRECT(ADDRESS(ROW()+(0), COLUMN()+(-1), 1)), 2)</f>
        <v>0.1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0.014</v>
      </c>
      <c r="F16" s="11"/>
      <c r="G16" s="12">
        <v>19.25</v>
      </c>
      <c r="H16" s="12">
        <f ca="1">ROUND(INDIRECT(ADDRESS(ROW()+(0), COLUMN()+(-3), 1))*INDIRECT(ADDRESS(ROW()+(0), COLUMN()+(-1), 1)), 2)</f>
        <v>0.27</v>
      </c>
    </row>
    <row r="17" spans="1:8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0.585</v>
      </c>
      <c r="F17" s="11"/>
      <c r="G17" s="12">
        <v>15.2</v>
      </c>
      <c r="H17" s="12">
        <f ca="1">ROUND(INDIRECT(ADDRESS(ROW()+(0), COLUMN()+(-3), 1))*INDIRECT(ADDRESS(ROW()+(0), COLUMN()+(-1), 1)), 2)</f>
        <v>8.89</v>
      </c>
    </row>
    <row r="18" spans="1:8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2.4</v>
      </c>
      <c r="F18" s="11"/>
      <c r="G18" s="12">
        <v>8.93</v>
      </c>
      <c r="H18" s="12">
        <f ca="1">ROUND(INDIRECT(ADDRESS(ROW()+(0), COLUMN()+(-3), 1))*INDIRECT(ADDRESS(ROW()+(0), COLUMN()+(-1), 1)), 2)</f>
        <v>21.43</v>
      </c>
    </row>
    <row r="19" spans="1:8" ht="45.00" thickBot="1" customHeight="1">
      <c r="A19" s="1" t="s">
        <v>39</v>
      </c>
      <c r="B19" s="1"/>
      <c r="C19" s="10" t="s">
        <v>40</v>
      </c>
      <c r="D19" s="1" t="s">
        <v>41</v>
      </c>
      <c r="E19" s="13">
        <v>12.75</v>
      </c>
      <c r="F19" s="13"/>
      <c r="G19" s="14">
        <v>6.47</v>
      </c>
      <c r="H19" s="14">
        <f ca="1">ROUND(INDIRECT(ADDRESS(ROW()+(0), COLUMN()+(-3), 1))*INDIRECT(ADDRESS(ROW()+(0), COLUMN()+(-1), 1)), 2)</f>
        <v>82.49</v>
      </c>
    </row>
    <row r="20" spans="1:8" ht="13.50" thickBot="1" customHeight="1">
      <c r="A20" s="15"/>
      <c r="B20" s="15"/>
      <c r="C20" s="15"/>
      <c r="D20" s="15"/>
      <c r="E20" s="9" t="s">
        <v>42</v>
      </c>
      <c r="F20" s="9"/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116.57</v>
      </c>
    </row>
    <row r="21" spans="1:8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0.063</v>
      </c>
      <c r="F22" s="13"/>
      <c r="G22" s="14">
        <v>3.36</v>
      </c>
      <c r="H22" s="14">
        <f ca="1">ROUND(INDIRECT(ADDRESS(ROW()+(0), COLUMN()+(-3), 1))*INDIRECT(ADDRESS(ROW()+(0), COLUMN()+(-1), 1)), 2)</f>
        <v>0.21</v>
      </c>
    </row>
    <row r="23" spans="1:8" ht="13.50" thickBot="1" customHeight="1">
      <c r="A23" s="15"/>
      <c r="B23" s="15"/>
      <c r="C23" s="15"/>
      <c r="D23" s="15"/>
      <c r="E23" s="9" t="s">
        <v>47</v>
      </c>
      <c r="F23" s="9"/>
      <c r="G23" s="9"/>
      <c r="H23" s="17">
        <f ca="1">ROUND(SUM(INDIRECT(ADDRESS(ROW()+(-1), COLUMN()+(0), 1))), 2)</f>
        <v>0.21</v>
      </c>
    </row>
    <row r="24" spans="1:8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1.034</v>
      </c>
      <c r="F25" s="11"/>
      <c r="G25" s="12">
        <v>28.42</v>
      </c>
      <c r="H25" s="12">
        <f ca="1">ROUND(INDIRECT(ADDRESS(ROW()+(0), COLUMN()+(-3), 1))*INDIRECT(ADDRESS(ROW()+(0), COLUMN()+(-1), 1)), 2)</f>
        <v>29.39</v>
      </c>
    </row>
    <row r="26" spans="1:8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0.591</v>
      </c>
      <c r="F26" s="11"/>
      <c r="G26" s="12">
        <v>24.59</v>
      </c>
      <c r="H26" s="12">
        <f ca="1">ROUND(INDIRECT(ADDRESS(ROW()+(0), COLUMN()+(-3), 1))*INDIRECT(ADDRESS(ROW()+(0), COLUMN()+(-1), 1)), 2)</f>
        <v>14.53</v>
      </c>
    </row>
    <row r="27" spans="1:8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0.319</v>
      </c>
      <c r="F27" s="11"/>
      <c r="G27" s="12">
        <v>25.48</v>
      </c>
      <c r="H27" s="12">
        <f ca="1">ROUND(INDIRECT(ADDRESS(ROW()+(0), COLUMN()+(-3), 1))*INDIRECT(ADDRESS(ROW()+(0), COLUMN()+(-1), 1)), 2)</f>
        <v>8.13</v>
      </c>
    </row>
    <row r="28" spans="1:8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0.319</v>
      </c>
      <c r="F28" s="13"/>
      <c r="G28" s="14">
        <v>23.81</v>
      </c>
      <c r="H28" s="14">
        <f ca="1">ROUND(INDIRECT(ADDRESS(ROW()+(0), COLUMN()+(-3), 1))*INDIRECT(ADDRESS(ROW()+(0), COLUMN()+(-1), 1)), 2)</f>
        <v>7.6</v>
      </c>
    </row>
    <row r="29" spans="1:8" ht="13.50" thickBot="1" customHeight="1">
      <c r="A29" s="15"/>
      <c r="B29" s="15"/>
      <c r="C29" s="15"/>
      <c r="D29" s="15"/>
      <c r="E29" s="9" t="s">
        <v>61</v>
      </c>
      <c r="F29" s="9"/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59.65</v>
      </c>
    </row>
    <row r="30" spans="1:8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4">
        <f ca="1">ROUND(SUM(INDIRECT(ADDRESS(ROW()+(-2), COLUMN()+(1), 1)),INDIRECT(ADDRESS(ROW()+(-8), COLUMN()+(1), 1)),INDIRECT(ADDRESS(ROW()+(-11), COLUMN()+(1), 1))), 2)</f>
        <v>176.43</v>
      </c>
      <c r="H31" s="14">
        <f ca="1">ROUND(INDIRECT(ADDRESS(ROW()+(0), COLUMN()+(-3), 1))*INDIRECT(ADDRESS(ROW()+(0), COLUMN()+(-1), 1))/100, 2)</f>
        <v>3.53</v>
      </c>
    </row>
    <row r="32" spans="1:8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179.96</v>
      </c>
    </row>
    <row r="35" spans="1:8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 t="s">
        <v>70</v>
      </c>
    </row>
    <row r="36" spans="1:8" ht="13.50" thickBot="1" customHeight="1">
      <c r="A36" s="28" t="s">
        <v>71</v>
      </c>
      <c r="B36" s="28"/>
      <c r="C36" s="28"/>
      <c r="D36" s="28"/>
      <c r="E36" s="28"/>
      <c r="F36" s="29">
        <v>162007</v>
      </c>
      <c r="G36" s="29">
        <v>112009</v>
      </c>
      <c r="H36" s="29" t="s">
        <v>72</v>
      </c>
    </row>
    <row r="37" spans="1:8" ht="24.0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</row>
  </sheetData>
  <mergeCells count="62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G20"/>
    <mergeCell ref="A21:B21"/>
    <mergeCell ref="D21:F21"/>
    <mergeCell ref="A22:B22"/>
    <mergeCell ref="E22:F22"/>
    <mergeCell ref="A23:B23"/>
    <mergeCell ref="E23:G23"/>
    <mergeCell ref="A24:B24"/>
    <mergeCell ref="D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G29"/>
    <mergeCell ref="A30:B30"/>
    <mergeCell ref="D30:F30"/>
    <mergeCell ref="A31:B31"/>
    <mergeCell ref="E31:F31"/>
    <mergeCell ref="A32:D32"/>
    <mergeCell ref="E32:G32"/>
    <mergeCell ref="A35:E35"/>
    <mergeCell ref="A36:E36"/>
    <mergeCell ref="F36:F37"/>
    <mergeCell ref="G36:G37"/>
    <mergeCell ref="H36:H37"/>
    <mergeCell ref="A37:E37"/>
    <mergeCell ref="A40:H40"/>
    <mergeCell ref="A41:H41"/>
    <mergeCell ref="A42:H42"/>
  </mergeCells>
  <pageMargins left="0.147638" right="0.147638" top="0.206693" bottom="0.206693" header="0.0" footer="0.0"/>
  <pageSetup paperSize="9" orientation="portrait"/>
  <rowBreaks count="0" manualBreakCount="0">
    </rowBreaks>
</worksheet>
</file>