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<sst xmlns="http://schemas.openxmlformats.org/spreadsheetml/2006/main" count="35" uniqueCount="35">
  <si>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</si>
  <si>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EMW010</t>
  </si>
  <si>
    <t xml:space="preserve">m³</t>
  </si>
  <si>
    <t xml:space="preserve">Substitució d'element en coberta amb encavallada de fusta.</t>
  </si>
  <si>
    <r>
      <rPr>
        <sz val="8.25"/>
        <color rgb="FF000000"/>
        <rFont val="Arial"/>
        <family val="2"/>
      </rPr>
      <t xml:space="preserve">Substitució de cavall en cencavallada lleugera per peça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connexions amb ferraments d'acer galvanitzat tipus DX51D+Z275N i cargols rosca-xapa d'acer zincat, per a encaix d'estructures de fusta.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</si>
  <si>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</si>
  <si>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</si>
  <si>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</si>
  <si>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</si>
  <si>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</si>
  <si>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</si>
  <si>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</si>
  <si>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mt07mee100dai1baa</t>
  </si>
  <si>
    <t xml:space="preserve">m³</t>
  </si>
  <si>
    <t xml:space="preserve">Fusta serrada de pi silvestre (Pinus sylvestris) procedent d'Espanya amb certificat PEFC, per a encavallades lleugeres,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</si>
  <si>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mt07emr511a</t>
  </si>
  <si>
    <t xml:space="preserve">kg</t>
  </si>
  <si>
    <t xml:space="preserve">Ferraments d'acer galvanitzat tipus DX51D+Z275N i cargols rosca-xapa d'acer zincat, per a encaix d'estructures de fusta, per a classes de servei 1 i 2 segons UNE-EN 1995-1-1.</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</si>
  <si>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</si>
  <si>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</si>
  <si>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</si>
  <si>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</si>
  <si>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</si>
  <si>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</si>
  <si>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</si>
  <si>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</si>
  <si>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</si>
  <si>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</si>
  <si>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</si>
  <si>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</si>
  <si>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</si>
  <si>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</si>
  <si>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</si>
  <si>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215,04€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</si>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</sst>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3.06" customWidth="1"/>
    <col min="4" max="4" width="6.63" customWidth="1"/>
    <col min="5" max="5" width="69.70"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654.84</v>
      </c>
      <c r="H10" s="12">
        <f ca="1">ROUND(INDIRECT(ADDRESS(ROW()+(0), COLUMN()+(-2), 1))*INDIRECT(ADDRESS(ROW()+(0), COLUMN()+(-1), 1)), 2)</f>
        <v>654.84</v>
      </c>
    </row>
    <row r="11" spans="1:8" ht="34.50" thickBot="1" customHeight="1">
      <c r="A11" s="1" t="s">
        <v>15</v>
      </c>
      <c r="B11" s="1"/>
      <c r="C11" s="1"/>
      <c r="D11" s="10" t="s">
        <v>16</v>
      </c>
      <c r="E11" s="1" t="s">
        <v>17</v>
      </c>
      <c r="F11" s="13">
        <v>2.5</v>
      </c>
      <c r="G11" s="14">
        <v>11.4</v>
      </c>
      <c r="H11" s="14">
        <f ca="1">ROUND(INDIRECT(ADDRESS(ROW()+(0), COLUMN()+(-2), 1))*INDIRECT(ADDRESS(ROW()+(0), COLUMN()+(-1), 1)), 2)</f>
        <v>28.5</v>
      </c>
    </row>
    <row r="12" spans="1:8" ht="13.50" thickBot="1" customHeight="1">
      <c r="A12" s="15"/>
      <c r="B12" s="15"/>
      <c r="C12" s="15"/>
      <c r="D12" s="15"/>
      <c r="E12" s="15"/>
      <c r="F12" s="9" t="s">
        <v>18</v>
      </c>
      <c r="G12" s="9"/>
      <c r="H12" s="17">
        <f ca="1">ROUND(SUM(INDIRECT(ADDRESS(ROW()+(-1), COLUMN()+(0), 1)),INDIRECT(ADDRESS(ROW()+(-2), COLUMN()+(0), 1))), 2)</f>
        <v>683.34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14.774</v>
      </c>
      <c r="G14" s="12">
        <v>28.39</v>
      </c>
      <c r="H14" s="12">
        <f ca="1">ROUND(INDIRECT(ADDRESS(ROW()+(0), COLUMN()+(-2), 1))*INDIRECT(ADDRESS(ROW()+(0), COLUMN()+(-1), 1)), 2)</f>
        <v>419.43</v>
      </c>
    </row>
    <row r="15" spans="1:8" ht="13.50" thickBot="1" customHeight="1">
      <c r="A15" s="1" t="s">
        <v>23</v>
      </c>
      <c r="B15" s="1"/>
      <c r="C15" s="1"/>
      <c r="D15" s="10" t="s">
        <v>24</v>
      </c>
      <c r="E15" s="1" t="s">
        <v>25</v>
      </c>
      <c r="F15" s="11">
        <v>7.387</v>
      </c>
      <c r="G15" s="12">
        <v>25.25</v>
      </c>
      <c r="H15" s="12">
        <f ca="1">ROUND(INDIRECT(ADDRESS(ROW()+(0), COLUMN()+(-2), 1))*INDIRECT(ADDRESS(ROW()+(0), COLUMN()+(-1), 1)), 2)</f>
        <v>186.52</v>
      </c>
    </row>
    <row r="16" spans="1:8" ht="13.50" thickBot="1" customHeight="1">
      <c r="A16" s="1" t="s">
        <v>26</v>
      </c>
      <c r="B16" s="1"/>
      <c r="C16" s="1"/>
      <c r="D16" s="10" t="s">
        <v>27</v>
      </c>
      <c r="E16" s="1" t="s">
        <v>28</v>
      </c>
      <c r="F16" s="13">
        <v>9.098</v>
      </c>
      <c r="G16" s="14">
        <v>23.81</v>
      </c>
      <c r="H16" s="14">
        <f ca="1">ROUND(INDIRECT(ADDRESS(ROW()+(0), COLUMN()+(-2), 1))*INDIRECT(ADDRESS(ROW()+(0), COLUMN()+(-1), 1)), 2)</f>
        <v>216.62</v>
      </c>
    </row>
    <row r="17" spans="1:8" ht="13.50" thickBot="1" customHeight="1">
      <c r="A17" s="15"/>
      <c r="B17" s="15"/>
      <c r="C17" s="15"/>
      <c r="D17" s="15"/>
      <c r="E17" s="15"/>
      <c r="F17" s="9" t="s">
        <v>29</v>
      </c>
      <c r="G17" s="9"/>
      <c r="H17" s="17">
        <f ca="1">ROUND(SUM(INDIRECT(ADDRESS(ROW()+(-1), COLUMN()+(0), 1)),INDIRECT(ADDRESS(ROW()+(-2), COLUMN()+(0), 1)),INDIRECT(ADDRESS(ROW()+(-3), COLUMN()+(0), 1))), 2)</f>
        <v>822.57</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1)),INDIRECT(ADDRESS(ROW()+(-7), COLUMN()+(1), 1))), 2)</f>
        <v>1505.91</v>
      </c>
      <c r="H19" s="14">
        <f ca="1">ROUND(INDIRECT(ADDRESS(ROW()+(0), COLUMN()+(-2), 1))*INDIRECT(ADDRESS(ROW()+(0), COLUMN()+(-1), 1))/100, 2)</f>
        <v>30.12</v>
      </c>
    </row>
    <row r="20" spans="1:8" ht="13.50" thickBot="1" customHeight="1">
      <c r="A20" s="21" t="s">
        <v>33</v>
      </c>
      <c r="B20" s="21"/>
      <c r="C20" s="21"/>
      <c r="D20" s="22"/>
      <c r="E20" s="23"/>
      <c r="F20" s="24" t="s">
        <v>34</v>
      </c>
      <c r="G20" s="25"/>
      <c r="H20" s="26">
        <f ca="1">ROUND(SUM(INDIRECT(ADDRESS(ROW()+(-1), COLUMN()+(0), 1)),INDIRECT(ADDRESS(ROW()+(-3), COLUMN()+(0), 1)),INDIRECT(ADDRESS(ROW()+(-8), COLUMN()+(0), 1))), 2)</f>
        <v>1536.03</v>
      </c>
    </row>
  </sheetData>
  <mergeCells count="22">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