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<sst xmlns="http://schemas.openxmlformats.org/spreadsheetml/2006/main" count="49" uniqueCount="49">
  <si>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</si>
  <si>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EMD010</t>
  </si>
  <si>
    <t xml:space="preserve">m²</t>
  </si>
  <si>
    <t xml:space="preserve">Mur estructural de panell contralaminat de fusta (CLT).</t>
  </si>
  <si>
    <r>
      <rPr>
        <sz val="8.25"/>
        <color rgb="FF000000"/>
        <rFont val="Arial"/>
        <family val="2"/>
      </rPr>
      <t xml:space="preserve">Mur estructural de panell contralaminat de fusta (CLT), de superfície mitjana major de 6 m², de 60 mm d'espessor, format per tres capes de taules de fusta, encolades amb adhesiu sense urea-formaldehid, amb capes successives perpendiculars entre si i disposició transversal de les taules en les capes exteriors, acabat superficial qualitat no vista en ambdues cares, de fusta d'avet roig (Picea abies) i pi silvestre (Pinus sylvestris), amb tractament superficial hidrofugant, transparent; desolidarització amb banda resilient, de cautxú EPDM extrudit, fijada con grapas; reforç de junts entre panells, mitjançant panells encadellats per al seu correcte acoblament fixats amb cargols autoperforants de cap ample, d'acer zincat amb revestiment de crom i segellat interior amb cinta adhesiva per ambdues cares, de goma butílica, amb armadura de polièster; resolució de trobades, amb cargols autoperforants de cap ample, d'acer zincat amb revestiment de crom, segellat interior amb cinta adhesiva per ambdues cares, de goma butílica, amb armadura de polièster i segellat exterior amb cinta autoadhesiva de polietilè amb adhesiu acrílic sense dissolvents, amb armadura de polietilè i pel·lícula de separació de paper siliconat, prèvia aplicació d'emprimació incolora, a base d'una dispersió acrílica sense dissolvents; fixació de panells amb elements de fixació mecànica, d'acer galvanitzat tipus DX51D+Z275N. El preu inclou la descàrrega del panell, per mitjà d'eslingues.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</si>
  <si>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</si>
  <si>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</si>
  <si>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</si>
  <si>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</si>
  <si>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</si>
  <si>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</si>
  <si>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</si>
  <si>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mt07ems010aGaxb</t>
  </si>
  <si>
    <t xml:space="preserve">m²</t>
  </si>
  <si>
    <t xml:space="preserve">Panell contralaminat de fusta (CLT), de superfície mitjana major de 6 m², de 60 mm d'espessor, format per tres capes de taules de fusta, encolades amb adhesiu sense urea-formaldehid, amb capes successives perpendiculars entre si i disposició transversal de les taules en les capes exteriors, acabat superficial qualitat no vista en ambdues cares, de fusta d'avet roig (Picea abies) i pi silvestre (Pinus sylvestris), classe de servei 1 i 2, segons UNE-EN 1995-1-1, Euroclasse D-s2, d0 de reacció al foc, segons UNE-EN 13501-1, conductivitat tèrmica 0,13 W/(mK), densitat 490 kg/m³, calor específic 1600 J/kgK, factor de resistència a la difusió del vapor d'aigua 20 contingut d'humitat a l'entrega del 12% (+/- 2%), classe resistent C24 i mòdul d'elasticitat paral·lel de 12500 N/mm².</t>
  </si>
  <si>
    <t xml:space="preserve">mt07ems030</t>
  </si>
  <si>
    <t xml:space="preserve">U</t>
  </si>
  <si>
    <t xml:space="preserve">Repercussió, per m², de tractament superficial hidrofugant, transparent, aplicat en una cara del panell contralaminat de fusta.</t>
  </si>
  <si>
    <t xml:space="preserve">mt16pdr010ab</t>
  </si>
  <si>
    <t xml:space="preserve">m</t>
  </si>
  <si>
    <t xml:space="preserve">Banda resilient, de cautxú EPDM extrudit, de 5 mm d'espessor i 95 mm d'amplada, per a reducció de soroll d'impactes en 4 dBA, segons UNE-EN ISO 10140, sense substàncies orgàniques volàtils (VOC), amb grapes de fixació.</t>
  </si>
  <si>
    <t xml:space="preserve">mt07emr320oa</t>
  </si>
  <si>
    <t xml:space="preserve">U</t>
  </si>
  <si>
    <t xml:space="preserve">Repercussió, per m², de reforç de junts entre panells, mitjançant panells encadellats per al seu correcte acoblament fixats amb cargols autoperforants de cap ample, d'acer zincat amb revestiment de crom i segellat interior amb cinta adhesiva per ambdues cares, de goma butílica, amb armadura de polièster.</t>
  </si>
  <si>
    <t xml:space="preserve">mt07emr330aaa</t>
  </si>
  <si>
    <t xml:space="preserve">U</t>
  </si>
  <si>
    <t xml:space="preserve">Repercussió, per m², de resolució de trobades, amb cargols autoperforants de cap ample, d'acer zincat amb revestiment de crom, segellat interior amb cinta adhesiva per ambdues cares, de goma butílica, amb armadura de polièster i segellat exterior amb cinta autoadhesiva de polietilè amb adhesiu acrílic sense dissolvents, amb armadura de polietilè i pel·lícula de separació de paper siliconat, prèvia aplicació d'emprimació incolora, a base d'una dispersió acrílica sense dissolvents.</t>
  </si>
  <si>
    <t xml:space="preserve">mt07emr300a150</t>
  </si>
  <si>
    <t xml:space="preserve">U</t>
  </si>
  <si>
    <t xml:space="preserve">Repercussió, per m², d' elements de fixació mecànica, d'acer galvanitzat tipus DX51D+Z275N, per a muntatge de panell contralaminat de fusta.</t>
  </si>
  <si>
    <t xml:space="preserve">Subtotal materials:</t>
  </si>
  <si>
    <t xml:space="preserve">Equip i maquinària</t>
  </si>
  <si>
    <t xml:space="preserve">mq07gte010c</t>
  </si>
  <si>
    <t xml:space="preserve">h</t>
  </si>
  <si>
    <t xml:space="preserve">Grua autopropulsada de braç telescòpic amb una capacitat d'elevació de 30 t i 27 m d'altura màxima de treball.</t>
  </si>
  <si>
    <t xml:space="preserve">Subtotal equip i maquinària:</t>
  </si>
  <si>
    <t xml:space="preserve">Mà d'obra</t>
  </si>
  <si>
    <t xml:space="preserve">mo048</t>
  </si>
  <si>
    <t xml:space="preserve">h</t>
  </si>
  <si>
    <t xml:space="preserve">Oficial 1ª muntador d'estructura de fusta.</t>
  </si>
  <si>
    <t xml:space="preserve">mo095</t>
  </si>
  <si>
    <t xml:space="preserve">h</t>
  </si>
  <si>
    <t xml:space="preserve">Ajudant muntador d'estructura de fusta.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</si>
  <si>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</si>
  <si>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</si>
  <si>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</si>
  <si>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</si>
  <si>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14,60€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</si>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</sst>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2.55" customWidth="1"/>
    <col min="4" max="4" width="6.63" customWidth="1"/>
    <col min="5" max="5" width="68.51" customWidth="1"/>
    <col min="6" max="6" width="14.96" customWidth="1"/>
    <col min="7" max="7" width="12.24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118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08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1.15</v>
      </c>
      <c r="G10" s="12">
        <v>58.28</v>
      </c>
      <c r="H10" s="12">
        <f ca="1">ROUND(INDIRECT(ADDRESS(ROW()+(0), COLUMN()+(-2), 1))*INDIRECT(ADDRESS(ROW()+(0), COLUMN()+(-1), 1)), 2)</f>
        <v>67.02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4.8</v>
      </c>
      <c r="H11" s="12">
        <f ca="1">ROUND(INDIRECT(ADDRESS(ROW()+(0), COLUMN()+(-2), 1))*INDIRECT(ADDRESS(ROW()+(0), COLUMN()+(-1), 1)), 2)</f>
        <v>4.8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0.35</v>
      </c>
      <c r="G12" s="12">
        <v>16.74</v>
      </c>
      <c r="H12" s="12">
        <f ca="1">ROUND(INDIRECT(ADDRESS(ROW()+(0), COLUMN()+(-2), 1))*INDIRECT(ADDRESS(ROW()+(0), COLUMN()+(-1), 1)), 2)</f>
        <v>5.86</v>
      </c>
    </row>
    <row r="13" spans="1:8" ht="45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1</v>
      </c>
      <c r="G13" s="12">
        <v>2.04</v>
      </c>
      <c r="H13" s="12">
        <f ca="1">ROUND(INDIRECT(ADDRESS(ROW()+(0), COLUMN()+(-2), 1))*INDIRECT(ADDRESS(ROW()+(0), COLUMN()+(-1), 1)), 2)</f>
        <v>2.04</v>
      </c>
    </row>
    <row r="14" spans="1:8" ht="76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1</v>
      </c>
      <c r="G14" s="12">
        <v>2.1</v>
      </c>
      <c r="H14" s="12">
        <f ca="1">ROUND(INDIRECT(ADDRESS(ROW()+(0), COLUMN()+(-2), 1))*INDIRECT(ADDRESS(ROW()+(0), COLUMN()+(-1), 1)), 2)</f>
        <v>2.1</v>
      </c>
    </row>
    <row r="15" spans="1:8" ht="24.0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3">
        <v>1</v>
      </c>
      <c r="G15" s="14">
        <v>1.5</v>
      </c>
      <c r="H15" s="14">
        <f ca="1">ROUND(INDIRECT(ADDRESS(ROW()+(0), COLUMN()+(-2), 1))*INDIRECT(ADDRESS(ROW()+(0), COLUMN()+(-1), 1)), 2)</f>
        <v>1.5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83.32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24.00" thickBot="1" customHeight="1">
      <c r="A18" s="1" t="s">
        <v>32</v>
      </c>
      <c r="B18" s="1"/>
      <c r="C18" s="1"/>
      <c r="D18" s="10" t="s">
        <v>33</v>
      </c>
      <c r="E18" s="1" t="s">
        <v>34</v>
      </c>
      <c r="F18" s="13">
        <v>0.058</v>
      </c>
      <c r="G18" s="14">
        <v>75.04</v>
      </c>
      <c r="H18" s="14">
        <f ca="1">ROUND(INDIRECT(ADDRESS(ROW()+(0), COLUMN()+(-2), 1))*INDIRECT(ADDRESS(ROW()+(0), COLUMN()+(-1), 1)), 2)</f>
        <v>4.35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1))), 2)</f>
        <v>4.35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" t="s">
        <v>37</v>
      </c>
      <c r="B21" s="1"/>
      <c r="C21" s="1"/>
      <c r="D21" s="10" t="s">
        <v>38</v>
      </c>
      <c r="E21" s="1" t="s">
        <v>39</v>
      </c>
      <c r="F21" s="11">
        <v>0.609</v>
      </c>
      <c r="G21" s="12">
        <v>28.39</v>
      </c>
      <c r="H21" s="12">
        <f ca="1">ROUND(INDIRECT(ADDRESS(ROW()+(0), COLUMN()+(-2), 1))*INDIRECT(ADDRESS(ROW()+(0), COLUMN()+(-1), 1)), 2)</f>
        <v>17.29</v>
      </c>
    </row>
    <row r="22" spans="1:8" ht="13.50" thickBot="1" customHeight="1">
      <c r="A22" s="1" t="s">
        <v>40</v>
      </c>
      <c r="B22" s="1"/>
      <c r="C22" s="1"/>
      <c r="D22" s="10" t="s">
        <v>41</v>
      </c>
      <c r="E22" s="1" t="s">
        <v>42</v>
      </c>
      <c r="F22" s="13">
        <v>1.241</v>
      </c>
      <c r="G22" s="14">
        <v>25.25</v>
      </c>
      <c r="H22" s="14">
        <f ca="1">ROUND(INDIRECT(ADDRESS(ROW()+(0), COLUMN()+(-2), 1))*INDIRECT(ADDRESS(ROW()+(0), COLUMN()+(-1), 1)), 2)</f>
        <v>31.34</v>
      </c>
    </row>
    <row r="23" spans="1:8" ht="13.50" thickBot="1" customHeight="1">
      <c r="A23" s="15"/>
      <c r="B23" s="15"/>
      <c r="C23" s="15"/>
      <c r="D23" s="15"/>
      <c r="E23" s="15"/>
      <c r="F23" s="9" t="s">
        <v>43</v>
      </c>
      <c r="G23" s="9"/>
      <c r="H23" s="17">
        <f ca="1">ROUND(SUM(INDIRECT(ADDRESS(ROW()+(-1), COLUMN()+(0), 1)),INDIRECT(ADDRESS(ROW()+(-2), COLUMN()+(0), 1))), 2)</f>
        <v>48.63</v>
      </c>
    </row>
    <row r="24" spans="1:8" ht="13.50" thickBot="1" customHeight="1">
      <c r="A24" s="15">
        <v>4</v>
      </c>
      <c r="B24" s="15"/>
      <c r="C24" s="15"/>
      <c r="D24" s="15"/>
      <c r="E24" s="18" t="s">
        <v>44</v>
      </c>
      <c r="F24" s="18"/>
      <c r="G24" s="15"/>
      <c r="H24" s="15"/>
    </row>
    <row r="25" spans="1:8" ht="13.50" thickBot="1" customHeight="1">
      <c r="A25" s="19"/>
      <c r="B25" s="19"/>
      <c r="C25" s="19"/>
      <c r="D25" s="20" t="s">
        <v>45</v>
      </c>
      <c r="E25" s="19" t="s">
        <v>46</v>
      </c>
      <c r="F25" s="13">
        <v>2</v>
      </c>
      <c r="G25" s="14">
        <f ca="1">ROUND(SUM(INDIRECT(ADDRESS(ROW()+(-2), COLUMN()+(1), 1)),INDIRECT(ADDRESS(ROW()+(-6), COLUMN()+(1), 1)),INDIRECT(ADDRESS(ROW()+(-9), COLUMN()+(1), 1))), 2)</f>
        <v>136.3</v>
      </c>
      <c r="H25" s="14">
        <f ca="1">ROUND(INDIRECT(ADDRESS(ROW()+(0), COLUMN()+(-2), 1))*INDIRECT(ADDRESS(ROW()+(0), COLUMN()+(-1), 1))/100, 2)</f>
        <v>2.73</v>
      </c>
    </row>
    <row r="26" spans="1:8" ht="13.50" thickBot="1" customHeight="1">
      <c r="A26" s="21" t="s">
        <v>47</v>
      </c>
      <c r="B26" s="21"/>
      <c r="C26" s="21"/>
      <c r="D26" s="22"/>
      <c r="E26" s="23"/>
      <c r="F26" s="24" t="s">
        <v>48</v>
      </c>
      <c r="G26" s="25"/>
      <c r="H26" s="26">
        <f ca="1">ROUND(SUM(INDIRECT(ADDRESS(ROW()+(-1), COLUMN()+(0), 1)),INDIRECT(ADDRESS(ROW()+(-3), COLUMN()+(0), 1)),INDIRECT(ADDRESS(ROW()+(-7), COLUMN()+(0), 1)),INDIRECT(ADDRESS(ROW()+(-10), COLUMN()+(0), 1))), 2)</f>
        <v>139.03</v>
      </c>
    </row>
  </sheetData>
  <mergeCells count="3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  <mergeCell ref="A20:C20"/>
    <mergeCell ref="E20:F20"/>
    <mergeCell ref="A21:C21"/>
    <mergeCell ref="A22:C22"/>
    <mergeCell ref="A23:C23"/>
    <mergeCell ref="F23:G23"/>
    <mergeCell ref="A24:C24"/>
    <mergeCell ref="E24:F24"/>
    <mergeCell ref="A25:C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