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<sst xmlns="http://schemas.openxmlformats.org/spreadsheetml/2006/main" count="67" uniqueCount="67">
  <si>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</si>
  <si>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EHY091</t>
  </si>
  <si>
    <t xml:space="preserve">m</t>
  </si>
  <si>
    <t xml:space="preserve">Reparació de front de forjat de formigó armat, mitjançant recrescuda amb formigó armat.</t>
  </si>
  <si>
    <r>
      <rPr>
        <sz val="8.25"/>
        <color rgb="FF000000"/>
        <rFont val="Arial"/>
        <family val="2"/>
      </rPr>
      <t xml:space="preserve">Reparació de front de forjat de formigó armat, de cantell 30 cm, mitjançant picat del formigó deteriorat amb martell elèctric, eliminant el formigó en mal estat fins a arribar a les armadures; sanejat de les armadures que han quedat al descobert amb projecció en sec de raig de partícules de material abrasiu (silicat d'alumini), eliminant la brutícia superficial, la rovelli i tota substància que pugui disminuir l'adherència entre les armadures i el material de reparació a aplicar, fins a arribar a un grau de preparació Sa 2 ½ segons UNE-EN ISO 8501-1; aplicació manual de morter monocomponent a base de ciment, inhibidors de corrosió i polímers en pols, per a la protecció i passivació d'armadures d'acer, i com pont d'unió entre morter de reparació i formigó existent, garantint l'adherència entre ambdós, amb 1,5 kg/m² de consum mitjà; recrescuda del forjat amb formigó armat, realitzat amb formigó HA-25/B/12/XC2 fabricat en central, i abocament amb cubilot i acer UNE-EN 10080 B 500 S, amb una quantia de 5 kg/m, amb ancoratge químic estructural, mitjançant perforació de 10 mm de diàmetre i 85 mm de profunditat, ompliment de l'orifici amb injecció de resina epoxi, lliure d'estirè, aplicada amb broc de dosificació i mescla automàtica, i posterior inserció de vareta roscada amb femella i volandera d'acer galvanitzat qualitat 5.8, segons UNE-EN ISO 898-1, de 8 mm de diàmetre i 110 mm de longitud. El preu inclou el muntatge i desmuntatge del sistema d'encofrat i el desplaçament, muntatge i desmuntatge en obra de l'equip de projecció.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</si>
  <si>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</si>
  <si>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</si>
  <si>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</si>
  <si>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</si>
  <si>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</si>
  <si>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</si>
  <si>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</si>
  <si>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mt08lim050</t>
  </si>
  <si>
    <t xml:space="preserve">l</t>
  </si>
  <si>
    <t xml:space="preserve">Dissolvent de tricloroetilè, per a olis, grasses i resines.</t>
  </si>
  <si>
    <t xml:space="preserve">mt08lim010a</t>
  </si>
  <si>
    <t xml:space="preserve">kg</t>
  </si>
  <si>
    <t xml:space="preserve">Abrasiu para neteja mitjançant doll a pressió, format per partícules de silicat d'alumini.</t>
  </si>
  <si>
    <t xml:space="preserve">mt09rem080b</t>
  </si>
  <si>
    <t xml:space="preserve">kg</t>
  </si>
  <si>
    <t xml:space="preserve">Morter monocomponent a base de ciment, inhibidors de corrosió i polímers en pols, per a la protecció i passivació d'armadures d'acer, i com pont d'unió entre morter de reparació i formigó existent.</t>
  </si>
  <si>
    <t xml:space="preserve">mt26reh305aa</t>
  </si>
  <si>
    <t xml:space="preserve">U</t>
  </si>
  <si>
    <t xml:space="preserve">Ancoratge compost per vareta roscada d'acer galvanitzat qualitat 5.8, segons UNE-EN ISO 898-1 de 8 mm de diàmetre, i 110 mm de longitud, femella i volandera, per a fixacions sobre estructures de formigó.</t>
  </si>
  <si>
    <t xml:space="preserve">mt26reh100d</t>
  </si>
  <si>
    <t xml:space="preserve">U</t>
  </si>
  <si>
    <t xml:space="preserve">Cartutx de 400 ml de resina epoxi, lliure d'estirè, de dos components, amb dosificador i filtre de mescla automàtica, per a ancoratges estructurals verticals i horitzontals.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</si>
  <si>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</si>
  <si>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</si>
  <si>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</si>
  <si>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mt10haf010ctmm</t>
  </si>
  <si>
    <t xml:space="preserve">m³</t>
  </si>
  <si>
    <t xml:space="preserve">Formigó HA-25/B/12/XC2, fabricat en central.</t>
  </si>
  <si>
    <t xml:space="preserve">mt50spa052b</t>
  </si>
  <si>
    <t xml:space="preserve">m</t>
  </si>
  <si>
    <t xml:space="preserve">Tauló de fusta de pi, de 20x7,2 cm.</t>
  </si>
  <si>
    <t xml:space="preserve">mt50spa101</t>
  </si>
  <si>
    <t xml:space="preserve">kg</t>
  </si>
  <si>
    <t xml:space="preserve">Claus d'acer.</t>
  </si>
  <si>
    <t xml:space="preserve">mt50spa081a</t>
  </si>
  <si>
    <t xml:space="preserve">U</t>
  </si>
  <si>
    <t xml:space="preserve">Puntal metàl·lic telescòpic, de fins a 3 m d'altura.</t>
  </si>
  <si>
    <t xml:space="preserve">Subtotal materials:</t>
  </si>
  <si>
    <t xml:space="preserve">Equip i maquinària</t>
  </si>
  <si>
    <t xml:space="preserve">mq05mai030</t>
  </si>
  <si>
    <t xml:space="preserve">h</t>
  </si>
  <si>
    <t xml:space="preserve">Martell pneumàtic.</t>
  </si>
  <si>
    <t xml:space="preserve">mq05pdm110</t>
  </si>
  <si>
    <t xml:space="preserve">h</t>
  </si>
  <si>
    <t xml:space="preserve">Compressor portàtil dièsel mitja pressió 10 m³/min.</t>
  </si>
  <si>
    <t xml:space="preserve">mq08lch010</t>
  </si>
  <si>
    <t xml:space="preserve">h</t>
  </si>
  <si>
    <t xml:space="preserve">Equip de raig de sorra a pressió.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</si>
  <si>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</si>
  <si>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</si>
  <si>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</si>
  <si>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</si>
  <si>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</si>
  <si>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</si>
  <si>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</si>
  <si>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</si>
  <si>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</si>
  <si>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</si>
  <si>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</si>
  <si>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</si>
  <si>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28,51€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</si>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</sst>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87" customWidth="1"/>
    <col min="4" max="4" width="6.63" customWidth="1"/>
    <col min="5" max="5" width="70.38" customWidth="1"/>
    <col min="6" max="6" width="14.9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9.65</v>
      </c>
      <c r="H10" s="12">
        <f ca="1">ROUND(INDIRECT(ADDRESS(ROW()+(0), COLUMN()+(-2), 1))*INDIRECT(ADDRESS(ROW()+(0), COLUMN()+(-1), 1)), 2)</f>
        <v>0.29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0.25</v>
      </c>
      <c r="H11" s="12">
        <f ca="1">ROUND(INDIRECT(ADDRESS(ROW()+(0), COLUMN()+(-2), 1))*INDIRECT(ADDRESS(ROW()+(0), COLUMN()+(-1), 1)), 2)</f>
        <v>0.26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0.45</v>
      </c>
      <c r="G12" s="12">
        <v>3.53</v>
      </c>
      <c r="H12" s="12">
        <f ca="1">ROUND(INDIRECT(ADDRESS(ROW()+(0), COLUMN()+(-2), 1))*INDIRECT(ADDRESS(ROW()+(0), COLUMN()+(-1), 1)), 2)</f>
        <v>1.59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0.96</v>
      </c>
      <c r="H13" s="12">
        <f ca="1">ROUND(INDIRECT(ADDRESS(ROW()+(0), COLUMN()+(-2), 1))*INDIRECT(ADDRESS(ROW()+(0), COLUMN()+(-1), 1)), 2)</f>
        <v>0.96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0.851</v>
      </c>
      <c r="G14" s="12">
        <v>22.67</v>
      </c>
      <c r="H14" s="12">
        <f ca="1">ROUND(INDIRECT(ADDRESS(ROW()+(0), COLUMN()+(-2), 1))*INDIRECT(ADDRESS(ROW()+(0), COLUMN()+(-1), 1)), 2)</f>
        <v>19.29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5</v>
      </c>
      <c r="G15" s="12">
        <v>1.6</v>
      </c>
      <c r="H15" s="12">
        <f ca="1">ROUND(INDIRECT(ADDRESS(ROW()+(0), COLUMN()+(-2), 1))*INDIRECT(ADDRESS(ROW()+(0), COLUMN()+(-1), 1)), 2)</f>
        <v>8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0.024</v>
      </c>
      <c r="G16" s="12">
        <v>90.2</v>
      </c>
      <c r="H16" s="12">
        <f ca="1">ROUND(INDIRECT(ADDRESS(ROW()+(0), COLUMN()+(-2), 1))*INDIRECT(ADDRESS(ROW()+(0), COLUMN()+(-1), 1)), 2)</f>
        <v>2.16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0.2</v>
      </c>
      <c r="G17" s="12">
        <v>6.32</v>
      </c>
      <c r="H17" s="12">
        <f ca="1">ROUND(INDIRECT(ADDRESS(ROW()+(0), COLUMN()+(-2), 1))*INDIRECT(ADDRESS(ROW()+(0), COLUMN()+(-1), 1)), 2)</f>
        <v>1.26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0.009</v>
      </c>
      <c r="G18" s="12">
        <v>1.87</v>
      </c>
      <c r="H18" s="12">
        <f ca="1">ROUND(INDIRECT(ADDRESS(ROW()+(0), COLUMN()+(-2), 1))*INDIRECT(ADDRESS(ROW()+(0), COLUMN()+(-1), 1)), 2)</f>
        <v>0.02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0.013</v>
      </c>
      <c r="G19" s="14">
        <v>19.25</v>
      </c>
      <c r="H19" s="14">
        <f ca="1">ROUND(INDIRECT(ADDRESS(ROW()+(0), COLUMN()+(-2), 1))*INDIRECT(ADDRESS(ROW()+(0), COLUMN()+(-1), 1)), 2)</f>
        <v>0.25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34.08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0.313</v>
      </c>
      <c r="G22" s="12">
        <v>4.57</v>
      </c>
      <c r="H22" s="12">
        <f ca="1">ROUND(INDIRECT(ADDRESS(ROW()+(0), COLUMN()+(-2), 1))*INDIRECT(ADDRESS(ROW()+(0), COLUMN()+(-1), 1)), 2)</f>
        <v>1.43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0.156</v>
      </c>
      <c r="G23" s="12">
        <v>7.75</v>
      </c>
      <c r="H23" s="12">
        <f ca="1">ROUND(INDIRECT(ADDRESS(ROW()+(0), COLUMN()+(-2), 1))*INDIRECT(ADDRESS(ROW()+(0), COLUMN()+(-1), 1)), 2)</f>
        <v>1.21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3">
        <v>0.035</v>
      </c>
      <c r="G24" s="14">
        <v>3.2</v>
      </c>
      <c r="H24" s="14">
        <f ca="1">ROUND(INDIRECT(ADDRESS(ROW()+(0), COLUMN()+(-2), 1))*INDIRECT(ADDRESS(ROW()+(0), COLUMN()+(-1), 1)), 2)</f>
        <v>0.11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1)),INDIRECT(ADDRESS(ROW()+(-2), COLUMN()+(0), 1)),INDIRECT(ADDRESS(ROW()+(-3), COLUMN()+(0), 1))), 2)</f>
        <v>2.75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1.108</v>
      </c>
      <c r="G27" s="12">
        <v>29.67</v>
      </c>
      <c r="H27" s="12">
        <f ca="1">ROUND(INDIRECT(ADDRESS(ROW()+(0), COLUMN()+(-2), 1))*INDIRECT(ADDRESS(ROW()+(0), COLUMN()+(-1), 1)), 2)</f>
        <v>32.87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3">
        <v>1.108</v>
      </c>
      <c r="G28" s="14">
        <v>24.86</v>
      </c>
      <c r="H28" s="14">
        <f ca="1">ROUND(INDIRECT(ADDRESS(ROW()+(0), COLUMN()+(-2), 1))*INDIRECT(ADDRESS(ROW()+(0), COLUMN()+(-1), 1)), 2)</f>
        <v>27.54</v>
      </c>
    </row>
    <row r="29" spans="1:8" ht="13.50" thickBot="1" customHeight="1">
      <c r="A29" s="15"/>
      <c r="B29" s="15"/>
      <c r="C29" s="15"/>
      <c r="D29" s="15"/>
      <c r="E29" s="15"/>
      <c r="F29" s="9" t="s">
        <v>61</v>
      </c>
      <c r="G29" s="9"/>
      <c r="H29" s="17">
        <f ca="1">ROUND(SUM(INDIRECT(ADDRESS(ROW()+(-1), COLUMN()+(0), 1)),INDIRECT(ADDRESS(ROW()+(-2), COLUMN()+(0), 1))), 2)</f>
        <v>60.41</v>
      </c>
    </row>
    <row r="30" spans="1:8" ht="13.50" thickBot="1" customHeight="1">
      <c r="A30" s="15">
        <v>4</v>
      </c>
      <c r="B30" s="15"/>
      <c r="C30" s="15"/>
      <c r="D30" s="15"/>
      <c r="E30" s="18" t="s">
        <v>62</v>
      </c>
      <c r="F30" s="18"/>
      <c r="G30" s="15"/>
      <c r="H30" s="15"/>
    </row>
    <row r="31" spans="1:8" ht="13.50" thickBot="1" customHeight="1">
      <c r="A31" s="19"/>
      <c r="B31" s="19"/>
      <c r="C31" s="19"/>
      <c r="D31" s="20" t="s">
        <v>63</v>
      </c>
      <c r="E31" s="19" t="s">
        <v>64</v>
      </c>
      <c r="F31" s="13">
        <v>2</v>
      </c>
      <c r="G31" s="14">
        <f ca="1">ROUND(SUM(INDIRECT(ADDRESS(ROW()+(-2), COLUMN()+(1), 1)),INDIRECT(ADDRESS(ROW()+(-6), COLUMN()+(1), 1)),INDIRECT(ADDRESS(ROW()+(-11), COLUMN()+(1), 1))), 2)</f>
        <v>97.24</v>
      </c>
      <c r="H31" s="14">
        <f ca="1">ROUND(INDIRECT(ADDRESS(ROW()+(0), COLUMN()+(-2), 1))*INDIRECT(ADDRESS(ROW()+(0), COLUMN()+(-1), 1))/100, 2)</f>
        <v>1.94</v>
      </c>
    </row>
    <row r="32" spans="1:8" ht="13.50" thickBot="1" customHeight="1">
      <c r="A32" s="21" t="s">
        <v>65</v>
      </c>
      <c r="B32" s="21"/>
      <c r="C32" s="21"/>
      <c r="D32" s="22"/>
      <c r="E32" s="23"/>
      <c r="F32" s="24" t="s">
        <v>66</v>
      </c>
      <c r="G32" s="25"/>
      <c r="H32" s="26">
        <f ca="1">ROUND(SUM(INDIRECT(ADDRESS(ROW()+(-1), COLUMN()+(0), 1)),INDIRECT(ADDRESS(ROW()+(-3), COLUMN()+(0), 1)),INDIRECT(ADDRESS(ROW()+(-7), COLUMN()+(0), 1)),INDIRECT(ADDRESS(ROW()+(-12), COLUMN()+(0), 1))), 2)</f>
        <v>99.18</v>
      </c>
    </row>
  </sheetData>
  <mergeCells count="3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A25:C25"/>
    <mergeCell ref="F25:G25"/>
    <mergeCell ref="A26:C26"/>
    <mergeCell ref="E26:F26"/>
    <mergeCell ref="A27:C27"/>
    <mergeCell ref="A28:C28"/>
    <mergeCell ref="A29:C29"/>
    <mergeCell ref="F29:G29"/>
    <mergeCell ref="A30:C30"/>
    <mergeCell ref="E30:F30"/>
    <mergeCell ref="A31:C31"/>
    <mergeCell ref="A32:E32"/>
    <mergeCell ref="F32:G32"/>
  </mergeCells>
  <pageMargins left="0.147638" right="0.147638" top="0.206693" bottom="0.206693" header="0.0" footer="0.0"/>
  <pageSetup paperSize="9" orientation="portrait"/>
  <rowBreaks count="0" manualBreakCount="0">
    </rowBreaks>
</worksheet>
</file>