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<sst xmlns="http://schemas.openxmlformats.org/spreadsheetml/2006/main" count="86" uniqueCount="86">
  <si>
    <t xml:space="preserve"/>
  </si>
  <si>
    <t xml:space="preserve">EHU026</t>
  </si>
  <si>
    <t xml:space="preserve">m²</t>
  </si>
  <si>
    <t xml:space="preserve">Forjat unidireccional amb bigueta vista.</t>
  </si>
  <si>
    <r>
      <rPr>
        <sz val="8.25"/>
        <color rgb="FF000000"/>
        <rFont val="Arial"/>
        <family val="2"/>
      </rPr>
      <t xml:space="preserve">Forjat unidireccional de formigó armat, amb bigueta vista, horitzontal, amb altura lliure de planta de fins a 3 m, cantell 28 cm, realitzat amb formigó HA-25/F/20/XC2 fabricat en central, i abocament amb cubilot amb un volum total de formigó de 0,064 m³/m², i acer UNE-EN 10080 B 500 S en zona de reforç de negatius i connectors de biguetes i cèrcols, amb una quantia total de 2 kg/m²; muntatge i desmuntatge de sistema d'encofrat parcial, amb acabat tipus industrial per revestir, format per: superfície encofrant de taulers de fusta tractada, reforçats amb varetes i perfils, i taulons de fusta, amortitzables en 25 usos, estructura suport horitzontal de sotaponts metàl·lics i accessoris de muntatge, amortitzables en 150 usos i estructura suport vertical de puntals metàl·lics, amortitzables en 150 usos; bigueta de formigó vist, imitació fusta, 8x20 cm; revoltó mallorquí pla de material ceràmic, amb el cantell llis, 60x23x3,5 cm; capa de compressió de 4 cm de gruix, amb armadura de repartiment formada per malla electrosoldada ME 20x20 Ø 5-5 B 500 T 6x2,20 UNE-EN 10080. Inclús agent filmogen, per la cura de formigons i morters. El preu inclou l'elaboració de la ferralla (tall, doblegat i conformat d'elements) en taller industrial i el muntatge en el lloc definitiu de la seva col·locació en obra, però no inclou els pilars ni les bigues.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</si>
  <si>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</si>
  <si>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</si>
  <si>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</si>
  <si>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</si>
  <si>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</si>
  <si>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</si>
  <si>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</si>
  <si>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</si>
  <si>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</si>
  <si>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</si>
  <si>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mt50spa052b</t>
  </si>
  <si>
    <t xml:space="preserve">m</t>
  </si>
  <si>
    <t xml:space="preserve">Tauló de fusta de pi, de 20x7,2 cm.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</si>
  <si>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</si>
  <si>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</si>
  <si>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</si>
  <si>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</si>
  <si>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</si>
  <si>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</si>
  <si>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</si>
  <si>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</si>
  <si>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</si>
  <si>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</si>
  <si>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</si>
  <si>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</si>
  <si>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mt08dba010d</t>
  </si>
  <si>
    <t xml:space="preserve">l</t>
  </si>
  <si>
    <t xml:space="preserve">Agent desemmotllant, a base d'olis especials, emulsionant en aigua, per a encofrats metàl·lics, fenòlics o de fusta.</t>
  </si>
  <si>
    <t xml:space="preserve">mt07bce030c</t>
  </si>
  <si>
    <t xml:space="preserve">U</t>
  </si>
  <si>
    <t xml:space="preserve">Revoltó mallorquí pla de material ceràmic, amb el cantell llis, 60x23x3,5 cm.</t>
  </si>
  <si>
    <t xml:space="preserve">mt07vse020m</t>
  </si>
  <si>
    <t xml:space="preserve">m</t>
  </si>
  <si>
    <t xml:space="preserve">Bigueta de formigó vist, imitació fusta, Lmitjana = &lt;4 m, 8x20 cm.</t>
  </si>
  <si>
    <t xml:space="preserve">mt07vse020n</t>
  </si>
  <si>
    <t xml:space="preserve">m</t>
  </si>
  <si>
    <t xml:space="preserve">Bigueta de formigó vist, imitació fusta, Lmitjana = 4/5 m, 8x20 cm.</t>
  </si>
  <si>
    <t xml:space="preserve">mt07vse020o</t>
  </si>
  <si>
    <t xml:space="preserve">m</t>
  </si>
  <si>
    <t xml:space="preserve">Bigueta de formigó vist, imitació fusta, Lmitjana = 5/6 m, 8x20 cm.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</si>
  <si>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</si>
  <si>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</si>
  <si>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</si>
  <si>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</si>
  <si>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</si>
  <si>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</si>
  <si>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</si>
  <si>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</si>
  <si>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</si>
  <si>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</si>
  <si>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</si>
  <si>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Formigó HA-25/F/20/XC2, fabricat en central.</t>
  </si>
  <si>
    <t xml:space="preserve">mt08cur020a</t>
  </si>
  <si>
    <t xml:space="preserve">l</t>
  </si>
  <si>
    <t xml:space="preserve">Agent filmogen, per la cura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</si>
  <si>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</si>
  <si>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</si>
  <si>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</si>
  <si>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</si>
  <si>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</si>
  <si>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</si>
  <si>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</si>
  <si>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</si>
  <si>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</si>
  <si>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</si>
  <si>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</si>
  <si>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</si>
  <si>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</si>
  <si>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</si>
  <si>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</si>
  <si>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</si>
  <si>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</si>
  <si>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</si>
  <si>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</si>
  <si>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</si>
  <si>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</si>
  <si>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</si>
  <si>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</si>
  <si>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</si>
  <si>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8,93€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</si>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</sst>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63" customWidth="1"/>
    <col min="5" max="5" width="73.95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0.022</v>
      </c>
      <c r="G10" s="12">
        <v>45.5</v>
      </c>
      <c r="H10" s="12">
        <f ca="1">ROUND(INDIRECT(ADDRESS(ROW()+(0), COLUMN()+(-2), 1))*INDIRECT(ADDRESS(ROW()+(0), COLUMN()+(-1), 1)), 2)</f>
        <v>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0.044</v>
      </c>
      <c r="G11" s="12">
        <v>6.32</v>
      </c>
      <c r="H11" s="12">
        <f ca="1">ROUND(INDIRECT(ADDRESS(ROW()+(0), COLUMN()+(-2), 1))*INDIRECT(ADDRESS(ROW()+(0), COLUMN()+(-1), 1)), 2)</f>
        <v>0.28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0.004</v>
      </c>
      <c r="G12" s="12">
        <v>102</v>
      </c>
      <c r="H12" s="12">
        <f ca="1">ROUND(INDIRECT(ADDRESS(ROW()+(0), COLUMN()+(-2), 1))*INDIRECT(ADDRESS(ROW()+(0), COLUMN()+(-1), 1)), 2)</f>
        <v>0.41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0.027</v>
      </c>
      <c r="G13" s="12">
        <v>19.25</v>
      </c>
      <c r="H13" s="12">
        <f ca="1">ROUND(INDIRECT(ADDRESS(ROW()+(0), COLUMN()+(-2), 1))*INDIRECT(ADDRESS(ROW()+(0), COLUMN()+(-1), 1)), 2)</f>
        <v>0.52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0.002</v>
      </c>
      <c r="G14" s="12">
        <v>355.5</v>
      </c>
      <c r="H14" s="12">
        <f ca="1">ROUND(INDIRECT(ADDRESS(ROW()+(0), COLUMN()+(-2), 1))*INDIRECT(ADDRESS(ROW()+(0), COLUMN()+(-1), 1)), 2)</f>
        <v>0.71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0.02</v>
      </c>
      <c r="G15" s="12">
        <v>8.75</v>
      </c>
      <c r="H15" s="12">
        <f ca="1">ROUND(INDIRECT(ADDRESS(ROW()+(0), COLUMN()+(-2), 1))*INDIRECT(ADDRESS(ROW()+(0), COLUMN()+(-1), 1)), 2)</f>
        <v>0.18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0.015</v>
      </c>
      <c r="G16" s="12">
        <v>1.8</v>
      </c>
      <c r="H16" s="12">
        <f ca="1">ROUND(INDIRECT(ADDRESS(ROW()+(0), COLUMN()+(-2), 1))*INDIRECT(ADDRESS(ROW()+(0), COLUMN()+(-1), 1)), 2)</f>
        <v>0.03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7.246</v>
      </c>
      <c r="G17" s="12">
        <v>2.96</v>
      </c>
      <c r="H17" s="12">
        <f ca="1">ROUND(INDIRECT(ADDRESS(ROW()+(0), COLUMN()+(-2), 1))*INDIRECT(ADDRESS(ROW()+(0), COLUMN()+(-1), 1)), 2)</f>
        <v>21.45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0.167</v>
      </c>
      <c r="G18" s="12">
        <v>27.14</v>
      </c>
      <c r="H18" s="12">
        <f ca="1">ROUND(INDIRECT(ADDRESS(ROW()+(0), COLUMN()+(-2), 1))*INDIRECT(ADDRESS(ROW()+(0), COLUMN()+(-1), 1)), 2)</f>
        <v>4.53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0.917</v>
      </c>
      <c r="G19" s="12">
        <v>28.2</v>
      </c>
      <c r="H19" s="12">
        <f ca="1">ROUND(INDIRECT(ADDRESS(ROW()+(0), COLUMN()+(-2), 1))*INDIRECT(ADDRESS(ROW()+(0), COLUMN()+(-1), 1)), 2)</f>
        <v>25.86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0.5</v>
      </c>
      <c r="G20" s="12">
        <v>29.3</v>
      </c>
      <c r="H20" s="12">
        <f ca="1">ROUND(INDIRECT(ADDRESS(ROW()+(0), COLUMN()+(-2), 1))*INDIRECT(ADDRESS(ROW()+(0), COLUMN()+(-1), 1)), 2)</f>
        <v>14.65</v>
      </c>
    </row>
    <row r="21" spans="1:8" ht="24.0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2</v>
      </c>
      <c r="G21" s="12">
        <v>1.6</v>
      </c>
      <c r="H21" s="12">
        <f ca="1">ROUND(INDIRECT(ADDRESS(ROW()+(0), COLUMN()+(-2), 1))*INDIRECT(ADDRESS(ROW()+(0), COLUMN()+(-1), 1)), 2)</f>
        <v>3.2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0.02</v>
      </c>
      <c r="G22" s="12">
        <v>1.5</v>
      </c>
      <c r="H22" s="12">
        <f ca="1">ROUND(INDIRECT(ADDRESS(ROW()+(0), COLUMN()+(-2), 1))*INDIRECT(ADDRESS(ROW()+(0), COLUMN()+(-1), 1)), 2)</f>
        <v>0.03</v>
      </c>
    </row>
    <row r="23" spans="1:8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1.1</v>
      </c>
      <c r="G23" s="12">
        <v>2.52</v>
      </c>
      <c r="H23" s="12">
        <f ca="1">ROUND(INDIRECT(ADDRESS(ROW()+(0), COLUMN()+(-2), 1))*INDIRECT(ADDRESS(ROW()+(0), COLUMN()+(-1), 1)), 2)</f>
        <v>2.77</v>
      </c>
    </row>
    <row r="24" spans="1:8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0.067</v>
      </c>
      <c r="G24" s="12">
        <v>92.2</v>
      </c>
      <c r="H24" s="12">
        <f ca="1">ROUND(INDIRECT(ADDRESS(ROW()+(0), COLUMN()+(-2), 1))*INDIRECT(ADDRESS(ROW()+(0), COLUMN()+(-1), 1)), 2)</f>
        <v>6.18</v>
      </c>
    </row>
    <row r="25" spans="1:8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3">
        <v>0.15</v>
      </c>
      <c r="G25" s="14">
        <v>1.56</v>
      </c>
      <c r="H25" s="14">
        <f ca="1">ROUND(INDIRECT(ADDRESS(ROW()+(0), COLUMN()+(-2), 1))*INDIRECT(ADDRESS(ROW()+(0), COLUMN()+(-1), 1)), 2)</f>
        <v>0.23</v>
      </c>
    </row>
    <row r="26" spans="1:8" ht="13.50" thickBot="1" customHeight="1">
      <c r="A26" s="15"/>
      <c r="B26" s="15"/>
      <c r="C26" s="15"/>
      <c r="D26" s="15"/>
      <c r="E26" s="15"/>
      <c r="F26" s="9" t="s">
        <v>60</v>
      </c>
      <c r="G26" s="9"/>
      <c r="H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82.03</v>
      </c>
    </row>
    <row r="27" spans="1:8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5"/>
      <c r="H27" s="15"/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1">
        <v>0.702</v>
      </c>
      <c r="G28" s="12">
        <v>28.39</v>
      </c>
      <c r="H28" s="12">
        <f ca="1">ROUND(INDIRECT(ADDRESS(ROW()+(0), COLUMN()+(-2), 1))*INDIRECT(ADDRESS(ROW()+(0), COLUMN()+(-1), 1)), 2)</f>
        <v>19.93</v>
      </c>
    </row>
    <row r="29" spans="1:8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1">
        <v>0.702</v>
      </c>
      <c r="G29" s="12">
        <v>25.25</v>
      </c>
      <c r="H29" s="12">
        <f ca="1">ROUND(INDIRECT(ADDRESS(ROW()+(0), COLUMN()+(-2), 1))*INDIRECT(ADDRESS(ROW()+(0), COLUMN()+(-1), 1)), 2)</f>
        <v>17.73</v>
      </c>
    </row>
    <row r="30" spans="1:8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1">
        <v>0.03</v>
      </c>
      <c r="G30" s="12">
        <v>28.39</v>
      </c>
      <c r="H30" s="12">
        <f ca="1">ROUND(INDIRECT(ADDRESS(ROW()+(0), COLUMN()+(-2), 1))*INDIRECT(ADDRESS(ROW()+(0), COLUMN()+(-1), 1)), 2)</f>
        <v>0.85</v>
      </c>
    </row>
    <row r="31" spans="1:8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1">
        <v>0.03</v>
      </c>
      <c r="G31" s="12">
        <v>25.25</v>
      </c>
      <c r="H31" s="12">
        <f ca="1">ROUND(INDIRECT(ADDRESS(ROW()+(0), COLUMN()+(-2), 1))*INDIRECT(ADDRESS(ROW()+(0), COLUMN()+(-1), 1)), 2)</f>
        <v>0.76</v>
      </c>
    </row>
    <row r="32" spans="1:8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1">
        <v>0.03</v>
      </c>
      <c r="G32" s="12">
        <v>28.39</v>
      </c>
      <c r="H32" s="12">
        <f ca="1">ROUND(INDIRECT(ADDRESS(ROW()+(0), COLUMN()+(-2), 1))*INDIRECT(ADDRESS(ROW()+(0), COLUMN()+(-1), 1)), 2)</f>
        <v>0.85</v>
      </c>
    </row>
    <row r="33" spans="1:8" ht="13.50" thickBot="1" customHeight="1">
      <c r="A33" s="1" t="s">
        <v>77</v>
      </c>
      <c r="B33" s="1"/>
      <c r="C33" s="1"/>
      <c r="D33" s="10" t="s">
        <v>78</v>
      </c>
      <c r="E33" s="1" t="s">
        <v>79</v>
      </c>
      <c r="F33" s="13">
        <v>0.118</v>
      </c>
      <c r="G33" s="14">
        <v>25.25</v>
      </c>
      <c r="H33" s="14">
        <f ca="1">ROUND(INDIRECT(ADDRESS(ROW()+(0), COLUMN()+(-2), 1))*INDIRECT(ADDRESS(ROW()+(0), COLUMN()+(-1), 1)), 2)</f>
        <v>2.98</v>
      </c>
    </row>
    <row r="34" spans="1:8" ht="13.50" thickBot="1" customHeight="1">
      <c r="A34" s="15"/>
      <c r="B34" s="15"/>
      <c r="C34" s="15"/>
      <c r="D34" s="15"/>
      <c r="E34" s="15"/>
      <c r="F34" s="9" t="s">
        <v>80</v>
      </c>
      <c r="G34" s="9"/>
      <c r="H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43.1</v>
      </c>
    </row>
    <row r="35" spans="1:8" ht="13.50" thickBot="1" customHeight="1">
      <c r="A35" s="15">
        <v>3</v>
      </c>
      <c r="B35" s="15"/>
      <c r="C35" s="15"/>
      <c r="D35" s="15"/>
      <c r="E35" s="18" t="s">
        <v>81</v>
      </c>
      <c r="F35" s="18"/>
      <c r="G35" s="15"/>
      <c r="H35" s="15"/>
    </row>
    <row r="36" spans="1:8" ht="13.50" thickBot="1" customHeight="1">
      <c r="A36" s="19"/>
      <c r="B36" s="19"/>
      <c r="C36" s="19"/>
      <c r="D36" s="20" t="s">
        <v>82</v>
      </c>
      <c r="E36" s="19" t="s">
        <v>83</v>
      </c>
      <c r="F36" s="13">
        <v>2</v>
      </c>
      <c r="G36" s="14">
        <f ca="1">ROUND(SUM(INDIRECT(ADDRESS(ROW()+(-2), COLUMN()+(1), 1)),INDIRECT(ADDRESS(ROW()+(-10), COLUMN()+(1), 1))), 2)</f>
        <v>125.13</v>
      </c>
      <c r="H36" s="14">
        <f ca="1">ROUND(INDIRECT(ADDRESS(ROW()+(0), COLUMN()+(-2), 1))*INDIRECT(ADDRESS(ROW()+(0), COLUMN()+(-1), 1))/100, 2)</f>
        <v>2.5</v>
      </c>
    </row>
    <row r="37" spans="1:8" ht="13.50" thickBot="1" customHeight="1">
      <c r="A37" s="21" t="s">
        <v>84</v>
      </c>
      <c r="B37" s="21"/>
      <c r="C37" s="21"/>
      <c r="D37" s="22"/>
      <c r="E37" s="23"/>
      <c r="F37" s="24" t="s">
        <v>85</v>
      </c>
      <c r="G37" s="25"/>
      <c r="H37" s="26">
        <f ca="1">ROUND(SUM(INDIRECT(ADDRESS(ROW()+(-1), COLUMN()+(0), 1)),INDIRECT(ADDRESS(ROW()+(-3), COLUMN()+(0), 1)),INDIRECT(ADDRESS(ROW()+(-11), COLUMN()+(0), 1))), 2)</f>
        <v>127.63</v>
      </c>
    </row>
  </sheetData>
  <mergeCells count="3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F26:G26"/>
    <mergeCell ref="A27:C27"/>
    <mergeCell ref="E27:F27"/>
    <mergeCell ref="A28:C28"/>
    <mergeCell ref="A29:C29"/>
    <mergeCell ref="A30:C30"/>
    <mergeCell ref="A31:C31"/>
    <mergeCell ref="A32:C32"/>
    <mergeCell ref="A33:C33"/>
    <mergeCell ref="A34:C34"/>
    <mergeCell ref="F34:G34"/>
    <mergeCell ref="A35:C35"/>
    <mergeCell ref="E35:F35"/>
    <mergeCell ref="A36:C36"/>
    <mergeCell ref="A37:E37"/>
    <mergeCell ref="F37:G37"/>
  </mergeCells>
  <pageMargins left="0.147638" right="0.147638" top="0.206693" bottom="0.206693" header="0.0" footer="0.0"/>
  <pageSetup paperSize="9" orientation="portrait"/>
  <rowBreaks count="0" manualBreakCount="0">
    </rowBreaks>
</worksheet>
</file>