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<sst xmlns="http://schemas.openxmlformats.org/spreadsheetml/2006/main" count="77" uniqueCount="77">
  <si>
    <t xml:space="preserve"/>
  </si>
  <si>
    <t xml:space="preserve">EHU025</t>
  </si>
  <si>
    <t xml:space="preserve">m²</t>
  </si>
  <si>
    <t xml:space="preserve">Forjat unidireccional amb nervis "in situ".</t>
  </si>
  <si>
    <r>
      <rPr>
        <sz val="8.25"/>
        <color rgb="FF000000"/>
        <rFont val="Arial"/>
        <family val="2"/>
      </rPr>
      <t xml:space="preserve">Forjat unidireccional de formigó armat, horitzontal, amb altura lliure de planta de fins a 3 m, cantell 30 = 25+5 cm, realitzat amb formigó HA-25/F/20/XC2 fabricat en central, i abocament amb cubilot amb un volum total de formigó de 0,125 m³/m², i acer UNE-EN 10080 B 500 S en zona de nervis i cèrcols, amb una quantia total de 2 kg/m²; muntatge i desmuntatge de sistema d'encofrat continu, amb acabat tipus industrial per revestir, format per: superfície encofrant de taulers de fusta tractada, reforçats amb varetes i perfils, amortitzables en 25 usos, estructura suport horitzontal de sotaponts metàl·lics i accessoris de muntatge, amortitzables en 150 usos i estructura suport vertical de puntals metàl·lics, amortitzables en 150 usos; nervi "in situ" de 12 cm d'ample; revoltó de formigó per nervis "in situ", 60x20x25 cm; capa de compressió de 5 cm de gruix, amb armadura de repartiment formada per malla electrosoldada ME 20x20 Ø 5-5 B 500 T 6x2,20 UNE-EN 10080. Inclús agent filmogen, per la cura de formigons i morters. El preu inclou l'elaboració de la ferralla (tall, doblegat i conformat d'elements) en taller industrial i el muntatge en el lloc definitiu de la seva col·locació en obra, però no inclou els pilars ni les bigues.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</si>
  <si>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</si>
  <si>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</si>
  <si>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</si>
  <si>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</si>
  <si>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</si>
  <si>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</si>
  <si>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</si>
  <si>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mt08eft030a</t>
  </si>
  <si>
    <t xml:space="preserve">m²</t>
  </si>
  <si>
    <t xml:space="preserve">Tauler de fusta tractada, de 22 mm d'espessor, reforçat amb varetes i perfils.</t>
  </si>
  <si>
    <t xml:space="preserve">mt08eva030</t>
  </si>
  <si>
    <t xml:space="preserve">m²</t>
  </si>
  <si>
    <t xml:space="preserve">Estructura suport per a encofrat recuperable, composta de: sotaponts metàl·lics i accessoris de muntatge.</t>
  </si>
  <si>
    <t xml:space="preserve">mt50spa081a</t>
  </si>
  <si>
    <t xml:space="preserve">U</t>
  </si>
  <si>
    <t xml:space="preserve">Puntal metàl·lic telescòpic, de fins a 3 m d'altura.</t>
  </si>
  <si>
    <t xml:space="preserve">mt08cim030b</t>
  </si>
  <si>
    <t xml:space="preserve">m³</t>
  </si>
  <si>
    <t xml:space="preserve">Fusta de pi.</t>
  </si>
  <si>
    <t xml:space="preserve">mt08var060</t>
  </si>
  <si>
    <t xml:space="preserve">kg</t>
  </si>
  <si>
    <t xml:space="preserve">Puntes d'acer de 20x100 mm.</t>
  </si>
  <si>
    <t xml:space="preserve">mt08dba010d</t>
  </si>
  <si>
    <t xml:space="preserve">l</t>
  </si>
  <si>
    <t xml:space="preserve">Agent desemmotllant, a base d'olis especials, emulsionant en aigua, per a encofrats metàl·lics, fenòlics o de fusta.</t>
  </si>
  <si>
    <t xml:space="preserve">mt07bho020b</t>
  </si>
  <si>
    <t xml:space="preserve">U</t>
  </si>
  <si>
    <t xml:space="preserve">Revoltó de formigó per nervis "in situ", 60x20x25 cm. Inclús peces especials.</t>
  </si>
  <si>
    <t xml:space="preserve">mt07aco020f</t>
  </si>
  <si>
    <t xml:space="preserve">U</t>
  </si>
  <si>
    <t xml:space="preserve">Separador homologat per nervis "in situ" en forjats unidireccionals.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</si>
  <si>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</si>
  <si>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</si>
  <si>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</si>
  <si>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</si>
  <si>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</si>
  <si>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</si>
  <si>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</si>
  <si>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</si>
  <si>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</si>
  <si>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</si>
  <si>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</si>
  <si>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Formigó HA-25/F/20/XC2, fabricat en central.</t>
  </si>
  <si>
    <t xml:space="preserve">mt08cur020a</t>
  </si>
  <si>
    <t xml:space="preserve">l</t>
  </si>
  <si>
    <t xml:space="preserve">Agent filmogen, per la cura de formigons i morters.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</si>
  <si>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</si>
  <si>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</si>
  <si>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</si>
  <si>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</si>
  <si>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</si>
  <si>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</si>
  <si>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</si>
  <si>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</si>
  <si>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</si>
  <si>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</si>
  <si>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</si>
  <si>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</si>
  <si>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</si>
  <si>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</si>
  <si>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</si>
  <si>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</si>
  <si>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</si>
  <si>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</si>
  <si>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</si>
  <si>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</si>
  <si>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</si>
  <si>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</si>
  <si>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</si>
  <si>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</si>
  <si>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5,87€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</si>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</sst>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6.63" customWidth="1"/>
    <col min="5" max="5" width="73.95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0.044</v>
      </c>
      <c r="G10" s="12">
        <v>45.5</v>
      </c>
      <c r="H10" s="12">
        <f ca="1">ROUND(INDIRECT(ADDRESS(ROW()+(0), COLUMN()+(-2), 1))*INDIRECT(ADDRESS(ROW()+(0), COLUMN()+(-1), 1)), 2)</f>
        <v>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102</v>
      </c>
      <c r="H11" s="12">
        <f ca="1">ROUND(INDIRECT(ADDRESS(ROW()+(0), COLUMN()+(-2), 1))*INDIRECT(ADDRESS(ROW()+(0), COLUMN()+(-1), 1)), 2)</f>
        <v>0.71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0.027</v>
      </c>
      <c r="G12" s="12">
        <v>19.25</v>
      </c>
      <c r="H12" s="12">
        <f ca="1">ROUND(INDIRECT(ADDRESS(ROW()+(0), COLUMN()+(-2), 1))*INDIRECT(ADDRESS(ROW()+(0), COLUMN()+(-1), 1)), 2)</f>
        <v>0.52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0.003</v>
      </c>
      <c r="G13" s="12">
        <v>355.5</v>
      </c>
      <c r="H13" s="12">
        <f ca="1">ROUND(INDIRECT(ADDRESS(ROW()+(0), COLUMN()+(-2), 1))*INDIRECT(ADDRESS(ROW()+(0), COLUMN()+(-1), 1)), 2)</f>
        <v>1.07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0.04</v>
      </c>
      <c r="G14" s="12">
        <v>8.75</v>
      </c>
      <c r="H14" s="12">
        <f ca="1">ROUND(INDIRECT(ADDRESS(ROW()+(0), COLUMN()+(-2), 1))*INDIRECT(ADDRESS(ROW()+(0), COLUMN()+(-1), 1)), 2)</f>
        <v>0.35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0.03</v>
      </c>
      <c r="G15" s="12">
        <v>1.8</v>
      </c>
      <c r="H15" s="12">
        <f ca="1">ROUND(INDIRECT(ADDRESS(ROW()+(0), COLUMN()+(-2), 1))*INDIRECT(ADDRESS(ROW()+(0), COLUMN()+(-1), 1)), 2)</f>
        <v>0.05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5.104</v>
      </c>
      <c r="G16" s="12">
        <v>1.05</v>
      </c>
      <c r="H16" s="12">
        <f ca="1">ROUND(INDIRECT(ADDRESS(ROW()+(0), COLUMN()+(-2), 1))*INDIRECT(ADDRESS(ROW()+(0), COLUMN()+(-1), 1)), 2)</f>
        <v>5.36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0.06</v>
      </c>
      <c r="H17" s="12">
        <f ca="1">ROUND(INDIRECT(ADDRESS(ROW()+(0), COLUMN()+(-2), 1))*INDIRECT(ADDRESS(ROW()+(0), COLUMN()+(-1), 1)), 2)</f>
        <v>0.06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</v>
      </c>
      <c r="G18" s="12">
        <v>1.6</v>
      </c>
      <c r="H18" s="12">
        <f ca="1">ROUND(INDIRECT(ADDRESS(ROW()+(0), COLUMN()+(-2), 1))*INDIRECT(ADDRESS(ROW()+(0), COLUMN()+(-1), 1)), 2)</f>
        <v>3.2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0.03</v>
      </c>
      <c r="G19" s="12">
        <v>1.5</v>
      </c>
      <c r="H19" s="12">
        <f ca="1">ROUND(INDIRECT(ADDRESS(ROW()+(0), COLUMN()+(-2), 1))*INDIRECT(ADDRESS(ROW()+(0), COLUMN()+(-1), 1)), 2)</f>
        <v>0.05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1.1</v>
      </c>
      <c r="G20" s="12">
        <v>2.52</v>
      </c>
      <c r="H20" s="12">
        <f ca="1">ROUND(INDIRECT(ADDRESS(ROW()+(0), COLUMN()+(-2), 1))*INDIRECT(ADDRESS(ROW()+(0), COLUMN()+(-1), 1)), 2)</f>
        <v>2.77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0.131</v>
      </c>
      <c r="G21" s="12">
        <v>92.2</v>
      </c>
      <c r="H21" s="12">
        <f ca="1">ROUND(INDIRECT(ADDRESS(ROW()+(0), COLUMN()+(-2), 1))*INDIRECT(ADDRESS(ROW()+(0), COLUMN()+(-1), 1)), 2)</f>
        <v>12.08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3">
        <v>0.15</v>
      </c>
      <c r="G22" s="14">
        <v>1.56</v>
      </c>
      <c r="H22" s="14">
        <f ca="1">ROUND(INDIRECT(ADDRESS(ROW()+(0), COLUMN()+(-2), 1))*INDIRECT(ADDRESS(ROW()+(0), COLUMN()+(-1), 1)), 2)</f>
        <v>0.23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28.45</v>
      </c>
    </row>
    <row r="24" spans="1:8" ht="13.50" thickBot="1" customHeight="1">
      <c r="A24" s="15">
        <v>2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"/>
      <c r="D25" s="10" t="s">
        <v>54</v>
      </c>
      <c r="E25" s="1" t="s">
        <v>55</v>
      </c>
      <c r="F25" s="11">
        <v>0.827</v>
      </c>
      <c r="G25" s="12">
        <v>29.64</v>
      </c>
      <c r="H25" s="12">
        <f ca="1">ROUND(INDIRECT(ADDRESS(ROW()+(0), COLUMN()+(-2), 1))*INDIRECT(ADDRESS(ROW()+(0), COLUMN()+(-1), 1)), 2)</f>
        <v>24.51</v>
      </c>
    </row>
    <row r="26" spans="1:8" ht="13.50" thickBot="1" customHeight="1">
      <c r="A26" s="1" t="s">
        <v>56</v>
      </c>
      <c r="B26" s="1"/>
      <c r="C26" s="1"/>
      <c r="D26" s="10" t="s">
        <v>57</v>
      </c>
      <c r="E26" s="1" t="s">
        <v>58</v>
      </c>
      <c r="F26" s="11">
        <v>0.812</v>
      </c>
      <c r="G26" s="12">
        <v>26.36</v>
      </c>
      <c r="H26" s="12">
        <f ca="1">ROUND(INDIRECT(ADDRESS(ROW()+(0), COLUMN()+(-2), 1))*INDIRECT(ADDRESS(ROW()+(0), COLUMN()+(-1), 1)), 2)</f>
        <v>21.4</v>
      </c>
    </row>
    <row r="27" spans="1:8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1">
        <v>0.032</v>
      </c>
      <c r="G27" s="12">
        <v>29.64</v>
      </c>
      <c r="H27" s="12">
        <f ca="1">ROUND(INDIRECT(ADDRESS(ROW()+(0), COLUMN()+(-2), 1))*INDIRECT(ADDRESS(ROW()+(0), COLUMN()+(-1), 1)), 2)</f>
        <v>0.95</v>
      </c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0.03</v>
      </c>
      <c r="G28" s="12">
        <v>26.36</v>
      </c>
      <c r="H28" s="12">
        <f ca="1">ROUND(INDIRECT(ADDRESS(ROW()+(0), COLUMN()+(-2), 1))*INDIRECT(ADDRESS(ROW()+(0), COLUMN()+(-1), 1)), 2)</f>
        <v>0.79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0.046</v>
      </c>
      <c r="G29" s="12">
        <v>29.64</v>
      </c>
      <c r="H29" s="12">
        <f ca="1">ROUND(INDIRECT(ADDRESS(ROW()+(0), COLUMN()+(-2), 1))*INDIRECT(ADDRESS(ROW()+(0), COLUMN()+(-1), 1)), 2)</f>
        <v>1.36</v>
      </c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3">
        <v>0.181</v>
      </c>
      <c r="G30" s="14">
        <v>26.36</v>
      </c>
      <c r="H30" s="14">
        <f ca="1">ROUND(INDIRECT(ADDRESS(ROW()+(0), COLUMN()+(-2), 1))*INDIRECT(ADDRESS(ROW()+(0), COLUMN()+(-1), 1)), 2)</f>
        <v>4.77</v>
      </c>
    </row>
    <row r="31" spans="1:8" ht="13.50" thickBot="1" customHeight="1">
      <c r="A31" s="15"/>
      <c r="B31" s="15"/>
      <c r="C31" s="15"/>
      <c r="D31" s="15"/>
      <c r="E31" s="15"/>
      <c r="F31" s="9" t="s">
        <v>71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53.78</v>
      </c>
    </row>
    <row r="32" spans="1:8" ht="13.50" thickBot="1" customHeight="1">
      <c r="A32" s="15">
        <v>3</v>
      </c>
      <c r="B32" s="15"/>
      <c r="C32" s="15"/>
      <c r="D32" s="15"/>
      <c r="E32" s="18" t="s">
        <v>72</v>
      </c>
      <c r="F32" s="18"/>
      <c r="G32" s="15"/>
      <c r="H32" s="15"/>
    </row>
    <row r="33" spans="1:8" ht="13.50" thickBot="1" customHeight="1">
      <c r="A33" s="19"/>
      <c r="B33" s="19"/>
      <c r="C33" s="19"/>
      <c r="D33" s="20" t="s">
        <v>73</v>
      </c>
      <c r="E33" s="19" t="s">
        <v>74</v>
      </c>
      <c r="F33" s="13">
        <v>2</v>
      </c>
      <c r="G33" s="14">
        <f ca="1">ROUND(SUM(INDIRECT(ADDRESS(ROW()+(-2), COLUMN()+(1), 1)),INDIRECT(ADDRESS(ROW()+(-10), COLUMN()+(1), 1))), 2)</f>
        <v>82.23</v>
      </c>
      <c r="H33" s="14">
        <f ca="1">ROUND(INDIRECT(ADDRESS(ROW()+(0), COLUMN()+(-2), 1))*INDIRECT(ADDRESS(ROW()+(0), COLUMN()+(-1), 1))/100, 2)</f>
        <v>1.64</v>
      </c>
    </row>
    <row r="34" spans="1:8" ht="13.50" thickBot="1" customHeight="1">
      <c r="A34" s="21" t="s">
        <v>75</v>
      </c>
      <c r="B34" s="21"/>
      <c r="C34" s="21"/>
      <c r="D34" s="22"/>
      <c r="E34" s="23"/>
      <c r="F34" s="24" t="s">
        <v>76</v>
      </c>
      <c r="G34" s="25"/>
      <c r="H34" s="26">
        <f ca="1">ROUND(SUM(INDIRECT(ADDRESS(ROW()+(-1), COLUMN()+(0), 1)),INDIRECT(ADDRESS(ROW()+(-3), COLUMN()+(0), 1)),INDIRECT(ADDRESS(ROW()+(-11), COLUMN()+(0), 1))), 2)</f>
        <v>83.87</v>
      </c>
    </row>
  </sheetData>
  <mergeCells count="3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F23:G23"/>
    <mergeCell ref="A24:C24"/>
    <mergeCell ref="E24:F24"/>
    <mergeCell ref="A25:C25"/>
    <mergeCell ref="A26:C26"/>
    <mergeCell ref="A27:C27"/>
    <mergeCell ref="A28:C28"/>
    <mergeCell ref="A29:C29"/>
    <mergeCell ref="A30:C30"/>
    <mergeCell ref="A31:C31"/>
    <mergeCell ref="F31:G31"/>
    <mergeCell ref="A32:C32"/>
    <mergeCell ref="E32:F32"/>
    <mergeCell ref="A33:C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