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<sst xmlns="http://schemas.openxmlformats.org/spreadsheetml/2006/main" count="53" uniqueCount="53">
  <si>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</si>
  <si>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</si>
  <si>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</si>
  <si>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 d'element estructural de fàbrica de maó ceràmic, mitjançant substitució de peces.</t>
  </si>
  <si>
    <r>
      <rPr>
        <sz val="8.25"/>
        <color rgb="FF000000"/>
        <rFont val="Arial"/>
        <family val="2"/>
      </rPr>
      <t xml:space="preserve">Reparació d'element estructural de fàbrica 1/2 peu de maó ceràmic, mitjançant la substitució de peces deteriorades per maó ceràmic cara vista calat clínquer, color vermell, 28x13,5x5 cm, junt renfonsada, rebut amb morter de ciment industrial, color gris, M-5, subministrat a granel, realitzada per bastaixos o en panys de dimensions reduïdes.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</si>
  <si>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</si>
  <si>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</si>
  <si>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</si>
  <si>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</si>
  <si>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</si>
  <si>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</si>
  <si>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</si>
  <si>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mt05bvk010a</t>
  </si>
  <si>
    <t xml:space="preserve">U</t>
  </si>
  <si>
    <t xml:space="preserve">Maó ceràmic cara vista calat clínquer, color vermell, 28x13,5x5 cm, per a ús en fàbrica no protegida (peça U), densitat 1300 kg/m³, segons UNE-EN 771-1.</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</si>
  <si>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</si>
  <si>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</si>
  <si>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</si>
  <si>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</si>
  <si>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</si>
  <si>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</si>
  <si>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</si>
  <si>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</si>
  <si>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</si>
  <si>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</si>
  <si>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</si>
  <si>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</si>
  <si>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</si>
  <si>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</si>
  <si>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</si>
  <si>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</si>
  <si>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</si>
  <si>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</si>
  <si>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</si>
  <si>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</si>
  <si>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</si>
  <si>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</si>
  <si>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</si>
  <si>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28,20€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</si>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</sst>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5.44" customWidth="1"/>
    <col min="5" max="5" width="71.91" customWidth="1"/>
    <col min="6" max="6" width="3.23" customWidth="1"/>
    <col min="7" max="7" width="11.73" customWidth="1"/>
    <col min="8" max="8" width="12.24"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24.00" thickBot="1" customHeight="1">
      <c r="A10" s="1" t="s">
        <v>12</v>
      </c>
      <c r="B10" s="1"/>
      <c r="C10" s="10" t="s">
        <v>13</v>
      </c>
      <c r="D10" s="10"/>
      <c r="E10" s="1" t="s">
        <v>14</v>
      </c>
      <c r="F10" s="11">
        <v>425.713</v>
      </c>
      <c r="G10" s="11"/>
      <c r="H10" s="12">
        <v>0.6</v>
      </c>
      <c r="I10" s="12">
        <f ca="1">ROUND(INDIRECT(ADDRESS(ROW()+(0), COLUMN()+(-3), 1))*INDIRECT(ADDRESS(ROW()+(0), COLUMN()+(-1), 1)), 2)</f>
        <v>255.43</v>
      </c>
      <c r="J10" s="12"/>
    </row>
    <row r="11" spans="1:10" ht="13.50" thickBot="1" customHeight="1">
      <c r="A11" s="1" t="s">
        <v>15</v>
      </c>
      <c r="B11" s="1"/>
      <c r="C11" s="10" t="s">
        <v>16</v>
      </c>
      <c r="D11" s="10"/>
      <c r="E11" s="1" t="s">
        <v>17</v>
      </c>
      <c r="F11" s="11">
        <v>0.066</v>
      </c>
      <c r="G11" s="11"/>
      <c r="H11" s="12">
        <v>1.5</v>
      </c>
      <c r="I11" s="12">
        <f ca="1">ROUND(INDIRECT(ADDRESS(ROW()+(0), COLUMN()+(-3), 1))*INDIRECT(ADDRESS(ROW()+(0), COLUMN()+(-1), 1)), 2)</f>
        <v>0.1</v>
      </c>
      <c r="J11" s="12"/>
    </row>
    <row r="12" spans="1:10" ht="24.00" thickBot="1" customHeight="1">
      <c r="A12" s="1" t="s">
        <v>18</v>
      </c>
      <c r="B12" s="1"/>
      <c r="C12" s="10" t="s">
        <v>19</v>
      </c>
      <c r="D12" s="10"/>
      <c r="E12" s="1" t="s">
        <v>20</v>
      </c>
      <c r="F12" s="13">
        <v>0.367</v>
      </c>
      <c r="G12" s="13"/>
      <c r="H12" s="14">
        <v>50.2</v>
      </c>
      <c r="I12" s="14">
        <f ca="1">ROUND(INDIRECT(ADDRESS(ROW()+(0), COLUMN()+(-3), 1))*INDIRECT(ADDRESS(ROW()+(0), COLUMN()+(-1), 1)), 2)</f>
        <v>18.42</v>
      </c>
      <c r="J12" s="14"/>
    </row>
    <row r="13" spans="1:10" ht="13.50" thickBot="1" customHeight="1">
      <c r="A13" s="15"/>
      <c r="B13" s="15"/>
      <c r="C13" s="15"/>
      <c r="D13" s="15"/>
      <c r="E13" s="15"/>
      <c r="F13" s="9" t="s">
        <v>21</v>
      </c>
      <c r="G13" s="9"/>
      <c r="H13" s="9"/>
      <c r="I13" s="17">
        <f ca="1">ROUND(SUM(INDIRECT(ADDRESS(ROW()+(-1), COLUMN()+(0), 1)),INDIRECT(ADDRESS(ROW()+(-2), COLUMN()+(0), 1)),INDIRECT(ADDRESS(ROW()+(-3), COLUMN()+(0), 1))), 2)</f>
        <v>273.95</v>
      </c>
      <c r="J13" s="17"/>
    </row>
    <row r="14" spans="1:10" ht="13.50" thickBot="1" customHeight="1">
      <c r="A14" s="15">
        <v>2</v>
      </c>
      <c r="B14" s="15"/>
      <c r="C14" s="15"/>
      <c r="D14" s="15"/>
      <c r="E14" s="18" t="s">
        <v>22</v>
      </c>
      <c r="F14" s="18"/>
      <c r="G14" s="18"/>
      <c r="H14" s="15"/>
      <c r="I14" s="15"/>
      <c r="J14" s="15"/>
    </row>
    <row r="15" spans="1:10" ht="13.50" thickBot="1" customHeight="1">
      <c r="A15" s="1" t="s">
        <v>23</v>
      </c>
      <c r="B15" s="1"/>
      <c r="C15" s="10" t="s">
        <v>24</v>
      </c>
      <c r="D15" s="10"/>
      <c r="E15" s="1" t="s">
        <v>25</v>
      </c>
      <c r="F15" s="13">
        <v>1.617</v>
      </c>
      <c r="G15" s="13"/>
      <c r="H15" s="14">
        <v>1.94</v>
      </c>
      <c r="I15" s="14">
        <f ca="1">ROUND(INDIRECT(ADDRESS(ROW()+(0), COLUMN()+(-3), 1))*INDIRECT(ADDRESS(ROW()+(0), COLUMN()+(-1), 1)), 2)</f>
        <v>3.14</v>
      </c>
      <c r="J15" s="14"/>
    </row>
    <row r="16" spans="1:10" ht="13.50" thickBot="1" customHeight="1">
      <c r="A16" s="15"/>
      <c r="B16" s="15"/>
      <c r="C16" s="15"/>
      <c r="D16" s="15"/>
      <c r="E16" s="15"/>
      <c r="F16" s="9" t="s">
        <v>26</v>
      </c>
      <c r="G16" s="9"/>
      <c r="H16" s="9"/>
      <c r="I16" s="17">
        <f ca="1">ROUND(SUM(INDIRECT(ADDRESS(ROW()+(-1), COLUMN()+(0), 1))), 2)</f>
        <v>3.14</v>
      </c>
      <c r="J16" s="17"/>
    </row>
    <row r="17" spans="1:10" ht="13.50" thickBot="1" customHeight="1">
      <c r="A17" s="15">
        <v>3</v>
      </c>
      <c r="B17" s="15"/>
      <c r="C17" s="15"/>
      <c r="D17" s="15"/>
      <c r="E17" s="18" t="s">
        <v>27</v>
      </c>
      <c r="F17" s="18"/>
      <c r="G17" s="18"/>
      <c r="H17" s="15"/>
      <c r="I17" s="15"/>
      <c r="J17" s="15"/>
    </row>
    <row r="18" spans="1:10" ht="13.50" thickBot="1" customHeight="1">
      <c r="A18" s="1" t="s">
        <v>28</v>
      </c>
      <c r="B18" s="1"/>
      <c r="C18" s="10" t="s">
        <v>29</v>
      </c>
      <c r="D18" s="10"/>
      <c r="E18" s="1" t="s">
        <v>30</v>
      </c>
      <c r="F18" s="11">
        <v>14.764</v>
      </c>
      <c r="G18" s="11"/>
      <c r="H18" s="12">
        <v>28.42</v>
      </c>
      <c r="I18" s="12">
        <f ca="1">ROUND(INDIRECT(ADDRESS(ROW()+(0), COLUMN()+(-3), 1))*INDIRECT(ADDRESS(ROW()+(0), COLUMN()+(-1), 1)), 2)</f>
        <v>419.59</v>
      </c>
      <c r="J18" s="12"/>
    </row>
    <row r="19" spans="1:10" ht="13.50" thickBot="1" customHeight="1">
      <c r="A19" s="1" t="s">
        <v>31</v>
      </c>
      <c r="B19" s="1"/>
      <c r="C19" s="10" t="s">
        <v>32</v>
      </c>
      <c r="D19" s="10"/>
      <c r="E19" s="1" t="s">
        <v>33</v>
      </c>
      <c r="F19" s="13">
        <v>9.439</v>
      </c>
      <c r="G19" s="13"/>
      <c r="H19" s="14">
        <v>23.81</v>
      </c>
      <c r="I19" s="14">
        <f ca="1">ROUND(INDIRECT(ADDRESS(ROW()+(0), COLUMN()+(-3), 1))*INDIRECT(ADDRESS(ROW()+(0), COLUMN()+(-1), 1)), 2)</f>
        <v>224.74</v>
      </c>
      <c r="J19" s="14"/>
    </row>
    <row r="20" spans="1:10" ht="13.50" thickBot="1" customHeight="1">
      <c r="A20" s="15"/>
      <c r="B20" s="15"/>
      <c r="C20" s="15"/>
      <c r="D20" s="15"/>
      <c r="E20" s="15"/>
      <c r="F20" s="9" t="s">
        <v>34</v>
      </c>
      <c r="G20" s="9"/>
      <c r="H20" s="9"/>
      <c r="I20" s="17">
        <f ca="1">ROUND(SUM(INDIRECT(ADDRESS(ROW()+(-1), COLUMN()+(0), 1)),INDIRECT(ADDRESS(ROW()+(-2), COLUMN()+(0), 1))), 2)</f>
        <v>644.33</v>
      </c>
      <c r="J20" s="17"/>
    </row>
    <row r="21" spans="1:10" ht="13.50" thickBot="1" customHeight="1">
      <c r="A21" s="15">
        <v>4</v>
      </c>
      <c r="B21" s="15"/>
      <c r="C21" s="15"/>
      <c r="D21" s="15"/>
      <c r="E21" s="18" t="s">
        <v>35</v>
      </c>
      <c r="F21" s="18"/>
      <c r="G21" s="18"/>
      <c r="H21" s="15"/>
      <c r="I21" s="15"/>
      <c r="J21" s="15"/>
    </row>
    <row r="22" spans="1:10" ht="13.50" thickBot="1" customHeight="1">
      <c r="A22" s="19"/>
      <c r="B22" s="19"/>
      <c r="C22" s="20" t="s">
        <v>36</v>
      </c>
      <c r="D22" s="20"/>
      <c r="E22" s="19" t="s">
        <v>37</v>
      </c>
      <c r="F22" s="13">
        <v>2</v>
      </c>
      <c r="G22" s="13"/>
      <c r="H22" s="14">
        <f ca="1">ROUND(SUM(INDIRECT(ADDRESS(ROW()+(-2), COLUMN()+(1), 1)),INDIRECT(ADDRESS(ROW()+(-6), COLUMN()+(1), 1)),INDIRECT(ADDRESS(ROW()+(-9), COLUMN()+(1), 1))), 2)</f>
        <v>921.42</v>
      </c>
      <c r="I22" s="14">
        <f ca="1">ROUND(INDIRECT(ADDRESS(ROW()+(0), COLUMN()+(-3), 1))*INDIRECT(ADDRESS(ROW()+(0), COLUMN()+(-1), 1))/100, 2)</f>
        <v>18.43</v>
      </c>
      <c r="J22" s="14"/>
    </row>
    <row r="23" spans="1:10" ht="13.50" thickBot="1" customHeight="1">
      <c r="A23" s="21" t="s">
        <v>38</v>
      </c>
      <c r="B23" s="21"/>
      <c r="C23" s="22"/>
      <c r="D23" s="22"/>
      <c r="E23" s="23"/>
      <c r="F23" s="24" t="s">
        <v>39</v>
      </c>
      <c r="G23" s="24"/>
      <c r="H23" s="25"/>
      <c r="I23" s="26">
        <f ca="1">ROUND(SUM(INDIRECT(ADDRESS(ROW()+(-1), COLUMN()+(0), 1)),INDIRECT(ADDRESS(ROW()+(-3), COLUMN()+(0), 1)),INDIRECT(ADDRESS(ROW()+(-7), COLUMN()+(0), 1)),INDIRECT(ADDRESS(ROW()+(-10), COLUMN()+(0), 1))), 2)</f>
        <v>939.85</v>
      </c>
      <c r="J23" s="26"/>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1.06202e+006</v>
      </c>
      <c r="H27" s="29">
        <v>1.06202e+006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1.18202e+006</v>
      </c>
      <c r="H29" s="29">
        <v>1.18202e+006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82">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H13"/>
    <mergeCell ref="I13:J13"/>
    <mergeCell ref="A14:B14"/>
    <mergeCell ref="C14:D14"/>
    <mergeCell ref="E14:G14"/>
    <mergeCell ref="I14:J14"/>
    <mergeCell ref="A15:B15"/>
    <mergeCell ref="C15:D15"/>
    <mergeCell ref="F15:G15"/>
    <mergeCell ref="I15:J15"/>
    <mergeCell ref="A16:B16"/>
    <mergeCell ref="C16:D16"/>
    <mergeCell ref="F16:H16"/>
    <mergeCell ref="I16:J16"/>
    <mergeCell ref="A17:B17"/>
    <mergeCell ref="C17:D17"/>
    <mergeCell ref="E17:G17"/>
    <mergeCell ref="I17:J17"/>
    <mergeCell ref="A18:B18"/>
    <mergeCell ref="C18:D18"/>
    <mergeCell ref="F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E23"/>
    <mergeCell ref="F23:H23"/>
    <mergeCell ref="I23:J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