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<sst xmlns="http://schemas.openxmlformats.org/spreadsheetml/2006/main" count="31" uniqueCount="31">
  <si>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</si>
  <si>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</si>
  <si>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</si>
  <si>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Obertura de buit en full exterior de façana, de fàbrica vista.</t>
  </si>
  <si>
    <r>
      <rPr>
        <sz val="8.25"/>
        <color rgb="FF000000"/>
        <rFont val="Arial"/>
        <family val="2"/>
      </rPr>
      <t xml:space="preserve">Obertura de buit de pas, de caràcter provisional, en full exterior de tancament de façana, de fàbrica, vista, formada per bloc de formigó de 15 cm d'espessor, amb martell pneumàtic, sense afectar a l'estabilitat del full o dels elements constructius contigus, deixant queixals per facilitar posteriorment la trava amb la nova fàbrica, i càrrega manual sobre camió o contenidor. El preu inclou el desmuntatge previ dels marcs i de les fulles de la fusteria, dels accessoris i dels mecanismes elèctrics existents, per a la seva posterior reposició, però no inclou el muntatge i desmuntatge de l'estintolament del buit ni la col·locació de llindes.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</si>
  <si>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</si>
  <si>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</si>
  <si>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</si>
  <si>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</si>
  <si>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</si>
  <si>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</si>
  <si>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Equip i maquinària</t>
  </si>
  <si>
    <t xml:space="preserve">mq05mai030</t>
  </si>
  <si>
    <t xml:space="preserve">h</t>
  </si>
  <si>
    <t xml:space="preserve">Martell pneumàtic.</t>
  </si>
  <si>
    <t xml:space="preserve">mq05pdm110</t>
  </si>
  <si>
    <t xml:space="preserve">h</t>
  </si>
  <si>
    <t xml:space="preserve">Compressor portàtil dièsel mitja pressió 10 m³/min.</t>
  </si>
  <si>
    <t xml:space="preserve">Subtotal equip i maquinària:</t>
  </si>
  <si>
    <t xml:space="preserve">Mà d'obra</t>
  </si>
  <si>
    <t xml:space="preserve">mo112</t>
  </si>
  <si>
    <t xml:space="preserve">h</t>
  </si>
  <si>
    <t xml:space="preserve">Peó especialitzat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</si>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</sst>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74" customWidth="1"/>
    <col min="4" max="4" width="12.07" customWidth="1"/>
    <col min="5" max="5" width="47.60" customWidth="1"/>
    <col min="6" max="6" width="20.40" customWidth="1"/>
    <col min="7" max="7" width="17.51"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0.166</v>
      </c>
      <c r="G10" s="12">
        <v>4.57</v>
      </c>
      <c r="H10" s="12">
        <f ca="1">ROUND(INDIRECT(ADDRESS(ROW()+(0), COLUMN()+(-2), 1))*INDIRECT(ADDRESS(ROW()+(0), COLUMN()+(-1), 1)), 2)</f>
        <v>0.76</v>
      </c>
    </row>
    <row r="11" spans="1:8" ht="13.50" thickBot="1" customHeight="1">
      <c r="A11" s="1" t="s">
        <v>15</v>
      </c>
      <c r="B11" s="1"/>
      <c r="C11" s="1"/>
      <c r="D11" s="10" t="s">
        <v>16</v>
      </c>
      <c r="E11" s="1" t="s">
        <v>17</v>
      </c>
      <c r="F11" s="13">
        <v>0.166</v>
      </c>
      <c r="G11" s="14">
        <v>7.75</v>
      </c>
      <c r="H11" s="14">
        <f ca="1">ROUND(INDIRECT(ADDRESS(ROW()+(0), COLUMN()+(-2), 1))*INDIRECT(ADDRESS(ROW()+(0), COLUMN()+(-1), 1)), 2)</f>
        <v>1.29</v>
      </c>
    </row>
    <row r="12" spans="1:8" ht="13.50" thickBot="1" customHeight="1">
      <c r="A12" s="15"/>
      <c r="B12" s="15"/>
      <c r="C12" s="15"/>
      <c r="D12" s="15"/>
      <c r="E12" s="15"/>
      <c r="F12" s="9" t="s">
        <v>18</v>
      </c>
      <c r="G12" s="9"/>
      <c r="H12" s="17">
        <f ca="1">ROUND(SUM(INDIRECT(ADDRESS(ROW()+(-1), COLUMN()+(0), 1)),INDIRECT(ADDRESS(ROW()+(-2), COLUMN()+(0), 1))), 2)</f>
        <v>2.05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0.277</v>
      </c>
      <c r="G14" s="12">
        <v>24.59</v>
      </c>
      <c r="H14" s="12">
        <f ca="1">ROUND(INDIRECT(ADDRESS(ROW()+(0), COLUMN()+(-2), 1))*INDIRECT(ADDRESS(ROW()+(0), COLUMN()+(-1), 1)), 2)</f>
        <v>6.81</v>
      </c>
    </row>
    <row r="15" spans="1:8" ht="13.50" thickBot="1" customHeight="1">
      <c r="A15" s="1" t="s">
        <v>23</v>
      </c>
      <c r="B15" s="1"/>
      <c r="C15" s="1"/>
      <c r="D15" s="10" t="s">
        <v>24</v>
      </c>
      <c r="E15" s="1" t="s">
        <v>25</v>
      </c>
      <c r="F15" s="13">
        <v>0.294</v>
      </c>
      <c r="G15" s="14">
        <v>23.81</v>
      </c>
      <c r="H15" s="14">
        <f ca="1">ROUND(INDIRECT(ADDRESS(ROW()+(0), COLUMN()+(-2), 1))*INDIRECT(ADDRESS(ROW()+(0), COLUMN()+(-1), 1)), 2)</f>
        <v>7</v>
      </c>
    </row>
    <row r="16" spans="1:8" ht="13.50" thickBot="1" customHeight="1">
      <c r="A16" s="15"/>
      <c r="B16" s="15"/>
      <c r="C16" s="15"/>
      <c r="D16" s="15"/>
      <c r="E16" s="15"/>
      <c r="F16" s="9" t="s">
        <v>26</v>
      </c>
      <c r="G16" s="9"/>
      <c r="H16" s="17">
        <f ca="1">ROUND(SUM(INDIRECT(ADDRESS(ROW()+(-1), COLUMN()+(0), 1)),INDIRECT(ADDRESS(ROW()+(-2), COLUMN()+(0), 1))), 2)</f>
        <v>13.81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15.86</v>
      </c>
      <c r="H18" s="14">
        <f ca="1">ROUND(INDIRECT(ADDRESS(ROW()+(0), COLUMN()+(-2), 1))*INDIRECT(ADDRESS(ROW()+(0), COLUMN()+(-1), 1))/100, 2)</f>
        <v>0.32</v>
      </c>
    </row>
    <row r="19" spans="1:8" ht="13.50" thickBot="1" customHeight="1">
      <c r="A19" s="8"/>
      <c r="B19" s="8"/>
      <c r="C19" s="8"/>
      <c r="D19" s="8"/>
      <c r="E19" s="8"/>
      <c r="F19" s="21" t="s">
        <v>30</v>
      </c>
      <c r="G19" s="21"/>
      <c r="H19" s="22">
        <f ca="1">ROUND(SUM(INDIRECT(ADDRESS(ROW()+(-1), COLUMN()+(0), 1)),INDIRECT(ADDRESS(ROW()+(-3), COLUMN()+(0), 1)),INDIRECT(ADDRESS(ROW()+(-7), COLUMN()+(0), 1))), 2)</f>
        <v>16.18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