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<sst xmlns="http://schemas.openxmlformats.org/spreadsheetml/2006/main" count="114" uniqueCount="114">
  <si>
    <t xml:space="preserve"/>
  </si>
  <si>
    <t xml:space="preserve">ASA020</t>
  </si>
  <si>
    <t xml:space="preserve">U</t>
  </si>
  <si>
    <t xml:space="preserve">Pericó de bombatge, d'obra de fàbrica.</t>
  </si>
  <si>
    <r>
      <rPr>
        <sz val="8.25"/>
        <color rgb="FF000000"/>
        <rFont val="Arial"/>
        <family val="2"/>
      </rPr>
      <t xml:space="preserve">Pericó de bombatge soterrat de dimensions interiors 100x100x100 cm, construït amb fàbrica de maó ceràmic massís, de 1/2 peu d'espessor, rebut amb morter de ciment, industrial, M-5, sobre solera de formigó en massa HM-30/B/20/X0+XA2 de 15 cm d'espessor, arrebossat i brunyit interiorment amb morter de ciment, industrial, amb additiu hidròfug, M-15 formant arestes i cantonades a mitja canya, amb sifó format per un colze de 87°30' de PVC llarg, tancada superiorment amb tauler ceràmic buit encadellat, llosa de formigó HA-30/B/20/XC4+XA2 de 20 cm d'espessor armada amb malla electrosoldada i tapa prefabricada de formigó armat amb tancament hermètic al pas dels olors mefítics; electrobomba submergible, per exhauriment d'aigües netes o lleugerament carregades, construïda en ferro colat, amb una potència de 1,1 kW, per a una altura màxima d'immersió de 20 m, temperatura màxima del líquid conduït 40°C, grandària màxima de passada de sòlids 6 mm, amb cos d'impulsió, impulsor, carcassa i tapa del motor de ferro colat GG25, eix del motor d'acer inoxidable AISI 420, tanca mecànica de carbur de silici/silici, motor asíncron de 2 pols, eficiència IE3, aïllament classe H, per a alimentació monofàsica a 230 V i 50 Hz de freqüència, protecció IP68, cable de connexió i quadre elèctric amb doble condensador i interruptor automàtic magnetotèrmic, kit de descens i ancoratge automàtic, connectada a conducte d'impulsió d'aigües residuals realitzat amb tub de PVC. Inclús accessoris, unions i peces especials per a l'instal·lació d'una bomba i la seva connexió a les xarxes elèctrica i de sanejament.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</si>
  <si>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</si>
  <si>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</si>
  <si>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</si>
  <si>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</si>
  <si>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</si>
  <si>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</si>
  <si>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</si>
  <si>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</si>
  <si>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</si>
  <si>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</si>
  <si>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</si>
  <si>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</si>
  <si>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</si>
  <si>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</si>
  <si>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</si>
  <si>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</si>
  <si>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</si>
  <si>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</si>
  <si>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</si>
  <si>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mt11ppl030b</t>
  </si>
  <si>
    <t xml:space="preserve">U</t>
  </si>
  <si>
    <t xml:space="preserve">Colze 87°30' de PVC llis, D=160 mm.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</si>
  <si>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</si>
  <si>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</si>
  <si>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</si>
  <si>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</si>
  <si>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</si>
  <si>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</si>
  <si>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</si>
  <si>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</si>
  <si>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</si>
  <si>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</si>
  <si>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</t>
  </si>
  <si>
    <t xml:space="preserve">Separador homologat per lloses massisses.</t>
  </si>
  <si>
    <t xml:space="preserve">mt10haf010ernu</t>
  </si>
  <si>
    <t xml:space="preserve">m³</t>
  </si>
  <si>
    <t xml:space="preserve">Formigó HA-30/B/20/XC4+XA2, fabricat en central, amb ciment SR.</t>
  </si>
  <si>
    <t xml:space="preserve">mt11var100</t>
  </si>
  <si>
    <t xml:space="preserve">U</t>
  </si>
  <si>
    <t xml:space="preserve">Conjunt d'elements necessaris per garantir el tancament hermètic al pas d'olors mefítics en pericons de sanejament, compost per: angulars i xapes metàl·liques amb els seus elements de fixació i ancoratge, junt de neoprè, oli i altres accessoris.</t>
  </si>
  <si>
    <t xml:space="preserve">mt11arf010f</t>
  </si>
  <si>
    <t xml:space="preserve">U</t>
  </si>
  <si>
    <t xml:space="preserve">Tapa de formigó armat prefabricat, 96x96x5 cm.</t>
  </si>
  <si>
    <t xml:space="preserve">mt36bom050a</t>
  </si>
  <si>
    <t xml:space="preserve">m</t>
  </si>
  <si>
    <t xml:space="preserve">Conducte d'impulsió d'aigües residuals realitzat amb tub de PVC per a pressió de 6 atm, de 40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</si>
  <si>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</si>
  <si>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</si>
  <si>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6 atm, de 40 mm de diàmetre.</t>
  </si>
  <si>
    <t xml:space="preserve">mt37vre010b</t>
  </si>
  <si>
    <t xml:space="preserve">U</t>
  </si>
  <si>
    <t xml:space="preserve">Vàlvula de retenció, amb rosca GAS de 1 1/2".</t>
  </si>
  <si>
    <t xml:space="preserve">mt37svc010l</t>
  </si>
  <si>
    <t xml:space="preserve">U</t>
  </si>
  <si>
    <t xml:space="preserve">Vàlvula de comporta de llautó fosa, per roscar, de 1 1/2".</t>
  </si>
  <si>
    <t xml:space="preserve">mt36bse150aaa</t>
  </si>
  <si>
    <t xml:space="preserve">U</t>
  </si>
  <si>
    <t xml:space="preserve">Electrobomba submergible, per exhauriment d'aigües netes o lleugerament carregades, construïda en ferro colat, amb una potència de 1,1 kW, per a una altura màxima d'immersió de 20 m, temperatura màxima del líquid conduït 40°C, grandària màxima de passada de sòlids 6 mm, amb cos d'impulsió, impulsor, carcassa i tapa del motor de ferro colat GG25, eix del motor d'acer inoxidable AISI 420, tanca mecànica de carbur de silici/silici, motor asíncron de 2 pols, eficiència IE3, aïllament classe H, per a alimentació monofàsica a 230 V i 50 Hz de freqüència, protecció IP68, cable de connexió i quadre elèctric amb doble condensador i interruptor automàtic magnetotèrmic.</t>
  </si>
  <si>
    <t xml:space="preserve">mt36bse007a</t>
  </si>
  <si>
    <t xml:space="preserve">U</t>
  </si>
  <si>
    <t xml:space="preserve">Kit de descens i ancoratge automàtic per a electrobomba submergible, de ferro colat.</t>
  </si>
  <si>
    <t xml:space="preserve">mt36bse006a</t>
  </si>
  <si>
    <t xml:space="preserve">U</t>
  </si>
  <si>
    <t xml:space="preserve">Regulador de nivell per a aigües netes, amb cable de 3 m.</t>
  </si>
  <si>
    <t xml:space="preserve">mt36bom020</t>
  </si>
  <si>
    <t xml:space="preserve">U</t>
  </si>
  <si>
    <t xml:space="preserve">Accessoris per a instal·lació de bomba submergible portàtil, per exhauriment d'aigües, instal·lada en pericó soterrat i connexió a la xarxa d'evacuació.</t>
  </si>
  <si>
    <t xml:space="preserve">mt36bom060b</t>
  </si>
  <si>
    <t xml:space="preserve">U</t>
  </si>
  <si>
    <t xml:space="preserve">Connexió a la xarxa elèctrica de bomba submergible portàtil, per exhauriment d'aigües, instal·lada en pericó soterrat.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</si>
  <si>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</si>
  <si>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</si>
  <si>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</si>
  <si>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</si>
  <si>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</si>
  <si>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</si>
  <si>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</si>
  <si>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</si>
  <si>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</si>
  <si>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</si>
  <si>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</si>
  <si>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</si>
  <si>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</si>
  <si>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</si>
  <si>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</si>
  <si>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</si>
  <si>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</si>
  <si>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</si>
  <si>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</si>
  <si>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</si>
  <si>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</si>
  <si>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</si>
  <si>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</si>
  <si>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</si>
  <si>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139,57€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</si>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</sst>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1.57" customWidth="1"/>
    <col min="6" max="6" width="1.53" customWidth="1"/>
    <col min="7" max="7" width="10.54" customWidth="1"/>
    <col min="8" max="8" width="1.1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0.374</v>
      </c>
      <c r="G10" s="11"/>
      <c r="H10" s="12">
        <v>115.86</v>
      </c>
      <c r="I10" s="12"/>
      <c r="J10" s="12">
        <f ca="1">ROUND(INDIRECT(ADDRESS(ROW()+(0), COLUMN()+(-4), 1))*INDIRECT(ADDRESS(ROW()+(0), COLUMN()+(-2), 1)), 2)</f>
        <v>43.33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300</v>
      </c>
      <c r="G11" s="11"/>
      <c r="H11" s="12">
        <v>0.64</v>
      </c>
      <c r="I11" s="12"/>
      <c r="J11" s="12">
        <f ca="1">ROUND(INDIRECT(ADDRESS(ROW()+(0), COLUMN()+(-4), 1))*INDIRECT(ADDRESS(ROW()+(0), COLUMN()+(-2), 1)), 2)</f>
        <v>192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0.075</v>
      </c>
      <c r="G12" s="11"/>
      <c r="H12" s="12">
        <v>1.5</v>
      </c>
      <c r="I12" s="12"/>
      <c r="J12" s="12">
        <f ca="1">ROUND(INDIRECT(ADDRESS(ROW()+(0), COLUMN()+(-4), 1))*INDIRECT(ADDRESS(ROW()+(0), COLUMN()+(-2), 1)), 2)</f>
        <v>0.11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0.276</v>
      </c>
      <c r="G13" s="11"/>
      <c r="H13" s="12">
        <v>53.48</v>
      </c>
      <c r="I13" s="12"/>
      <c r="J13" s="12">
        <f ca="1">ROUND(INDIRECT(ADDRESS(ROW()+(0), COLUMN()+(-4), 1))*INDIRECT(ADDRESS(ROW()+(0), COLUMN()+(-2), 1)), 2)</f>
        <v>14.76</v>
      </c>
      <c r="K13" s="12"/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14.08</v>
      </c>
      <c r="I14" s="12"/>
      <c r="J14" s="12">
        <f ca="1">ROUND(INDIRECT(ADDRESS(ROW()+(0), COLUMN()+(-4), 1))*INDIRECT(ADDRESS(ROW()+(0), COLUMN()+(-2), 1)), 2)</f>
        <v>14.08</v>
      </c>
      <c r="K14" s="12"/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0.141</v>
      </c>
      <c r="G15" s="11"/>
      <c r="H15" s="12">
        <v>73.55</v>
      </c>
      <c r="I15" s="12"/>
      <c r="J15" s="12">
        <f ca="1">ROUND(INDIRECT(ADDRESS(ROW()+(0), COLUMN()+(-4), 1))*INDIRECT(ADDRESS(ROW()+(0), COLUMN()+(-2), 1)), 2)</f>
        <v>10.37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1"/>
      <c r="H16" s="12">
        <v>1.14</v>
      </c>
      <c r="I16" s="12"/>
      <c r="J16" s="12">
        <f ca="1">ROUND(INDIRECT(ADDRESS(ROW()+(0), COLUMN()+(-4), 1))*INDIRECT(ADDRESS(ROW()+(0), COLUMN()+(-2), 1)), 2)</f>
        <v>4.56</v>
      </c>
      <c r="K16" s="12"/>
    </row>
    <row r="17" spans="1:11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0.544</v>
      </c>
      <c r="G17" s="11"/>
      <c r="H17" s="12">
        <v>4.7</v>
      </c>
      <c r="I17" s="12"/>
      <c r="J17" s="12">
        <f ca="1">ROUND(INDIRECT(ADDRESS(ROW()+(0), COLUMN()+(-4), 1))*INDIRECT(ADDRESS(ROW()+(0), COLUMN()+(-2), 1)), 2)</f>
        <v>2.56</v>
      </c>
      <c r="K17" s="12"/>
    </row>
    <row r="18" spans="1:11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</v>
      </c>
      <c r="G18" s="11"/>
      <c r="H18" s="12">
        <v>0.09</v>
      </c>
      <c r="I18" s="12"/>
      <c r="J18" s="12">
        <f ca="1">ROUND(INDIRECT(ADDRESS(ROW()+(0), COLUMN()+(-4), 1))*INDIRECT(ADDRESS(ROW()+(0), COLUMN()+(-2), 1)), 2)</f>
        <v>0.36</v>
      </c>
      <c r="K18" s="12"/>
    </row>
    <row r="19" spans="1:11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0.143</v>
      </c>
      <c r="G19" s="11"/>
      <c r="H19" s="12">
        <v>115</v>
      </c>
      <c r="I19" s="12"/>
      <c r="J19" s="12">
        <f ca="1">ROUND(INDIRECT(ADDRESS(ROW()+(0), COLUMN()+(-4), 1))*INDIRECT(ADDRESS(ROW()+(0), COLUMN()+(-2), 1)), 2)</f>
        <v>16.45</v>
      </c>
      <c r="K19" s="12"/>
    </row>
    <row r="20" spans="1:11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1"/>
      <c r="H20" s="12">
        <v>8.25</v>
      </c>
      <c r="I20" s="12"/>
      <c r="J20" s="12">
        <f ca="1">ROUND(INDIRECT(ADDRESS(ROW()+(0), COLUMN()+(-4), 1))*INDIRECT(ADDRESS(ROW()+(0), COLUMN()+(-2), 1)), 2)</f>
        <v>8.25</v>
      </c>
      <c r="K20" s="12"/>
    </row>
    <row r="21" spans="1:11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1"/>
      <c r="H21" s="12">
        <v>46</v>
      </c>
      <c r="I21" s="12"/>
      <c r="J21" s="12">
        <f ca="1">ROUND(INDIRECT(ADDRESS(ROW()+(0), COLUMN()+(-4), 1))*INDIRECT(ADDRESS(ROW()+(0), COLUMN()+(-2), 1)), 2)</f>
        <v>46</v>
      </c>
      <c r="K21" s="12"/>
    </row>
    <row r="22" spans="1:11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2</v>
      </c>
      <c r="G22" s="11"/>
      <c r="H22" s="12">
        <v>1.81</v>
      </c>
      <c r="I22" s="12"/>
      <c r="J22" s="12">
        <f ca="1">ROUND(INDIRECT(ADDRESS(ROW()+(0), COLUMN()+(-4), 1))*INDIRECT(ADDRESS(ROW()+(0), COLUMN()+(-2), 1)), 2)</f>
        <v>3.62</v>
      </c>
      <c r="K22" s="12"/>
    </row>
    <row r="23" spans="1:11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</v>
      </c>
      <c r="G23" s="11"/>
      <c r="H23" s="12">
        <v>0.54</v>
      </c>
      <c r="I23" s="12"/>
      <c r="J23" s="12">
        <f ca="1">ROUND(INDIRECT(ADDRESS(ROW()+(0), COLUMN()+(-4), 1))*INDIRECT(ADDRESS(ROW()+(0), COLUMN()+(-2), 1)), 2)</f>
        <v>1.08</v>
      </c>
      <c r="K23" s="12"/>
    </row>
    <row r="24" spans="1:11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1"/>
      <c r="H24" s="12">
        <v>105.3</v>
      </c>
      <c r="I24" s="12"/>
      <c r="J24" s="12">
        <f ca="1">ROUND(INDIRECT(ADDRESS(ROW()+(0), COLUMN()+(-4), 1))*INDIRECT(ADDRESS(ROW()+(0), COLUMN()+(-2), 1)), 2)</f>
        <v>105.3</v>
      </c>
      <c r="K24" s="12"/>
    </row>
    <row r="25" spans="1:11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1"/>
      <c r="H25" s="12">
        <v>19.35</v>
      </c>
      <c r="I25" s="12"/>
      <c r="J25" s="12">
        <f ca="1">ROUND(INDIRECT(ADDRESS(ROW()+(0), COLUMN()+(-4), 1))*INDIRECT(ADDRESS(ROW()+(0), COLUMN()+(-2), 1)), 2)</f>
        <v>19.35</v>
      </c>
      <c r="K25" s="12"/>
    </row>
    <row r="26" spans="1:11" ht="97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</v>
      </c>
      <c r="G26" s="11"/>
      <c r="H26" s="12">
        <v>1560</v>
      </c>
      <c r="I26" s="12"/>
      <c r="J26" s="12">
        <f ca="1">ROUND(INDIRECT(ADDRESS(ROW()+(0), COLUMN()+(-4), 1))*INDIRECT(ADDRESS(ROW()+(0), COLUMN()+(-2), 1)), 2)</f>
        <v>1560</v>
      </c>
      <c r="K26" s="12"/>
    </row>
    <row r="27" spans="1:11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1"/>
      <c r="H27" s="12">
        <v>293.48</v>
      </c>
      <c r="I27" s="12"/>
      <c r="J27" s="12">
        <f ca="1">ROUND(INDIRECT(ADDRESS(ROW()+(0), COLUMN()+(-4), 1))*INDIRECT(ADDRESS(ROW()+(0), COLUMN()+(-2), 1)), 2)</f>
        <v>293.48</v>
      </c>
      <c r="K27" s="12"/>
    </row>
    <row r="28" spans="1:11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1"/>
      <c r="H28" s="12">
        <v>22.31</v>
      </c>
      <c r="I28" s="12"/>
      <c r="J28" s="12">
        <f ca="1">ROUND(INDIRECT(ADDRESS(ROW()+(0), COLUMN()+(-4), 1))*INDIRECT(ADDRESS(ROW()+(0), COLUMN()+(-2), 1)), 2)</f>
        <v>22.31</v>
      </c>
      <c r="K28" s="12"/>
    </row>
    <row r="29" spans="1:11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1</v>
      </c>
      <c r="G29" s="11"/>
      <c r="H29" s="12">
        <v>22.45</v>
      </c>
      <c r="I29" s="12"/>
      <c r="J29" s="12">
        <f ca="1">ROUND(INDIRECT(ADDRESS(ROW()+(0), COLUMN()+(-4), 1))*INDIRECT(ADDRESS(ROW()+(0), COLUMN()+(-2), 1)), 2)</f>
        <v>22.45</v>
      </c>
      <c r="K29" s="12"/>
    </row>
    <row r="30" spans="1:11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3">
        <v>1</v>
      </c>
      <c r="G30" s="13"/>
      <c r="H30" s="14">
        <v>5</v>
      </c>
      <c r="I30" s="14"/>
      <c r="J30" s="14">
        <f ca="1">ROUND(INDIRECT(ADDRESS(ROW()+(0), COLUMN()+(-4), 1))*INDIRECT(ADDRESS(ROW()+(0), COLUMN()+(-2), 1)), 2)</f>
        <v>5</v>
      </c>
      <c r="K30" s="14"/>
    </row>
    <row r="31" spans="1:11" ht="13.50" thickBot="1" customHeight="1">
      <c r="A31" s="15"/>
      <c r="B31" s="15"/>
      <c r="C31" s="15"/>
      <c r="D31" s="15"/>
      <c r="E31" s="15"/>
      <c r="F31" s="9" t="s">
        <v>75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2385.42</v>
      </c>
      <c r="K31" s="17"/>
    </row>
    <row r="32" spans="1:11" ht="13.50" thickBot="1" customHeight="1">
      <c r="A32" s="15">
        <v>2</v>
      </c>
      <c r="B32" s="15"/>
      <c r="C32" s="15"/>
      <c r="D32" s="15"/>
      <c r="E32" s="18" t="s">
        <v>76</v>
      </c>
      <c r="F32" s="18"/>
      <c r="G32" s="18"/>
      <c r="H32" s="15"/>
      <c r="I32" s="15"/>
      <c r="J32" s="15"/>
      <c r="K32" s="15"/>
    </row>
    <row r="33" spans="1:11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1">
        <v>4.703</v>
      </c>
      <c r="G33" s="11"/>
      <c r="H33" s="12">
        <v>28.42</v>
      </c>
      <c r="I33" s="12"/>
      <c r="J33" s="12">
        <f ca="1">ROUND(INDIRECT(ADDRESS(ROW()+(0), COLUMN()+(-4), 1))*INDIRECT(ADDRESS(ROW()+(0), COLUMN()+(-2), 1)), 2)</f>
        <v>133.66</v>
      </c>
      <c r="K33" s="12"/>
    </row>
    <row r="34" spans="1:11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0.417</v>
      </c>
      <c r="G34" s="11"/>
      <c r="H34" s="12">
        <v>25.28</v>
      </c>
      <c r="I34" s="12"/>
      <c r="J34" s="12">
        <f ca="1">ROUND(INDIRECT(ADDRESS(ROW()+(0), COLUMN()+(-4), 1))*INDIRECT(ADDRESS(ROW()+(0), COLUMN()+(-2), 1)), 2)</f>
        <v>10.54</v>
      </c>
      <c r="K34" s="12"/>
    </row>
    <row r="35" spans="1:11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1">
        <v>4.805</v>
      </c>
      <c r="G35" s="11"/>
      <c r="H35" s="12">
        <v>23.81</v>
      </c>
      <c r="I35" s="12"/>
      <c r="J35" s="12">
        <f ca="1">ROUND(INDIRECT(ADDRESS(ROW()+(0), COLUMN()+(-4), 1))*INDIRECT(ADDRESS(ROW()+(0), COLUMN()+(-2), 1)), 2)</f>
        <v>114.41</v>
      </c>
      <c r="K35" s="12"/>
    </row>
    <row r="36" spans="1:11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1.113</v>
      </c>
      <c r="G36" s="11"/>
      <c r="H36" s="12">
        <v>29.34</v>
      </c>
      <c r="I36" s="12"/>
      <c r="J36" s="12">
        <f ca="1">ROUND(INDIRECT(ADDRESS(ROW()+(0), COLUMN()+(-4), 1))*INDIRECT(ADDRESS(ROW()+(0), COLUMN()+(-2), 1)), 2)</f>
        <v>32.66</v>
      </c>
      <c r="K36" s="12"/>
    </row>
    <row r="37" spans="1:11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1">
        <v>1.113</v>
      </c>
      <c r="G37" s="11"/>
      <c r="H37" s="12">
        <v>25.25</v>
      </c>
      <c r="I37" s="12"/>
      <c r="J37" s="12">
        <f ca="1">ROUND(INDIRECT(ADDRESS(ROW()+(0), COLUMN()+(-4), 1))*INDIRECT(ADDRESS(ROW()+(0), COLUMN()+(-2), 1)), 2)</f>
        <v>28.1</v>
      </c>
      <c r="K37" s="12"/>
    </row>
    <row r="38" spans="1:11" ht="13.50" thickBot="1" customHeight="1">
      <c r="A38" s="1" t="s">
        <v>92</v>
      </c>
      <c r="B38" s="1"/>
      <c r="C38" s="1"/>
      <c r="D38" s="10" t="s">
        <v>93</v>
      </c>
      <c r="E38" s="1" t="s">
        <v>94</v>
      </c>
      <c r="F38" s="13">
        <v>1.085</v>
      </c>
      <c r="G38" s="13"/>
      <c r="H38" s="14">
        <v>29.34</v>
      </c>
      <c r="I38" s="14"/>
      <c r="J38" s="14">
        <f ca="1">ROUND(INDIRECT(ADDRESS(ROW()+(0), COLUMN()+(-4), 1))*INDIRECT(ADDRESS(ROW()+(0), COLUMN()+(-2), 1)), 2)</f>
        <v>31.83</v>
      </c>
      <c r="K38" s="14"/>
    </row>
    <row r="39" spans="1:11" ht="13.50" thickBot="1" customHeight="1">
      <c r="A39" s="15"/>
      <c r="B39" s="15"/>
      <c r="C39" s="15"/>
      <c r="D39" s="15"/>
      <c r="E39" s="15"/>
      <c r="F39" s="9" t="s">
        <v>95</v>
      </c>
      <c r="G39" s="9"/>
      <c r="H39" s="9"/>
      <c r="I39" s="9"/>
      <c r="J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351.2</v>
      </c>
      <c r="K39" s="17"/>
    </row>
    <row r="40" spans="1:11" ht="13.50" thickBot="1" customHeight="1">
      <c r="A40" s="15">
        <v>3</v>
      </c>
      <c r="B40" s="15"/>
      <c r="C40" s="15"/>
      <c r="D40" s="15"/>
      <c r="E40" s="18" t="s">
        <v>96</v>
      </c>
      <c r="F40" s="18"/>
      <c r="G40" s="18"/>
      <c r="H40" s="15"/>
      <c r="I40" s="15"/>
      <c r="J40" s="15"/>
      <c r="K40" s="15"/>
    </row>
    <row r="41" spans="1:11" ht="13.50" thickBot="1" customHeight="1">
      <c r="A41" s="19"/>
      <c r="B41" s="19"/>
      <c r="C41" s="19"/>
      <c r="D41" s="20" t="s">
        <v>97</v>
      </c>
      <c r="E41" s="19" t="s">
        <v>98</v>
      </c>
      <c r="F41" s="13">
        <v>2</v>
      </c>
      <c r="G41" s="13"/>
      <c r="H41" s="14">
        <f ca="1">ROUND(SUM(INDIRECT(ADDRESS(ROW()+(-2), COLUMN()+(2), 1)),INDIRECT(ADDRESS(ROW()+(-10), COLUMN()+(2), 1))), 2)</f>
        <v>2736.62</v>
      </c>
      <c r="I41" s="14"/>
      <c r="J41" s="14">
        <f ca="1">ROUND(INDIRECT(ADDRESS(ROW()+(0), COLUMN()+(-4), 1))*INDIRECT(ADDRESS(ROW()+(0), COLUMN()+(-2), 1))/100, 2)</f>
        <v>54.73</v>
      </c>
      <c r="K41" s="14"/>
    </row>
    <row r="42" spans="1:11" ht="13.50" thickBot="1" customHeight="1">
      <c r="A42" s="21" t="s">
        <v>99</v>
      </c>
      <c r="B42" s="21"/>
      <c r="C42" s="21"/>
      <c r="D42" s="22"/>
      <c r="E42" s="23"/>
      <c r="F42" s="24" t="s">
        <v>100</v>
      </c>
      <c r="G42" s="24"/>
      <c r="H42" s="25"/>
      <c r="I42" s="25"/>
      <c r="J42" s="26">
        <f ca="1">ROUND(SUM(INDIRECT(ADDRESS(ROW()+(-1), COLUMN()+(0), 1)),INDIRECT(ADDRESS(ROW()+(-3), COLUMN()+(0), 1)),INDIRECT(ADDRESS(ROW()+(-11), COLUMN()+(0), 1))), 2)</f>
        <v>2791.35</v>
      </c>
      <c r="K42" s="26"/>
    </row>
    <row r="45" spans="1:11" ht="13.50" thickBot="1" customHeight="1">
      <c r="A45" s="27" t="s">
        <v>101</v>
      </c>
      <c r="B45" s="27"/>
      <c r="C45" s="27"/>
      <c r="D45" s="27"/>
      <c r="E45" s="27"/>
      <c r="F45" s="27"/>
      <c r="G45" s="27" t="s">
        <v>102</v>
      </c>
      <c r="H45" s="27"/>
      <c r="I45" s="27" t="s">
        <v>103</v>
      </c>
      <c r="J45" s="27"/>
      <c r="K45" s="27" t="s">
        <v>104</v>
      </c>
    </row>
    <row r="46" spans="1:11" ht="13.50" thickBot="1" customHeight="1">
      <c r="A46" s="28" t="s">
        <v>105</v>
      </c>
      <c r="B46" s="28"/>
      <c r="C46" s="28"/>
      <c r="D46" s="28"/>
      <c r="E46" s="28"/>
      <c r="F46" s="28"/>
      <c r="G46" s="29">
        <v>1.06202e+006</v>
      </c>
      <c r="H46" s="29"/>
      <c r="I46" s="29">
        <v>1.06202e+006</v>
      </c>
      <c r="J46" s="29"/>
      <c r="K46" s="29" t="s">
        <v>106</v>
      </c>
    </row>
    <row r="47" spans="1:11" ht="13.50" thickBot="1" customHeight="1">
      <c r="A47" s="30" t="s">
        <v>107</v>
      </c>
      <c r="B47" s="30"/>
      <c r="C47" s="30"/>
      <c r="D47" s="30"/>
      <c r="E47" s="30"/>
      <c r="F47" s="30"/>
      <c r="G47" s="31"/>
      <c r="H47" s="31"/>
      <c r="I47" s="31"/>
      <c r="J47" s="31"/>
      <c r="K47" s="31"/>
    </row>
    <row r="48" spans="1:11" ht="13.50" thickBot="1" customHeight="1">
      <c r="A48" s="28" t="s">
        <v>108</v>
      </c>
      <c r="B48" s="28"/>
      <c r="C48" s="28"/>
      <c r="D48" s="28"/>
      <c r="E48" s="28"/>
      <c r="F48" s="28"/>
      <c r="G48" s="29">
        <v>1.18202e+006</v>
      </c>
      <c r="H48" s="29"/>
      <c r="I48" s="29">
        <v>1.18202e+006</v>
      </c>
      <c r="J48" s="29"/>
      <c r="K48" s="29" t="s">
        <v>109</v>
      </c>
    </row>
    <row r="49" spans="1:11" ht="13.50" thickBot="1" customHeight="1">
      <c r="A49" s="30" t="s">
        <v>110</v>
      </c>
      <c r="B49" s="30"/>
      <c r="C49" s="30"/>
      <c r="D49" s="30"/>
      <c r="E49" s="30"/>
      <c r="F49" s="30"/>
      <c r="G49" s="31"/>
      <c r="H49" s="31"/>
      <c r="I49" s="31"/>
      <c r="J49" s="31"/>
      <c r="K49" s="31"/>
    </row>
    <row r="52" spans="1:1" ht="33.75" thickBot="1" customHeight="1">
      <c r="A52" s="1" t="s">
        <v>111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56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G29"/>
    <mergeCell ref="H29:I29"/>
    <mergeCell ref="J29:K29"/>
    <mergeCell ref="A30:C30"/>
    <mergeCell ref="F30:G30"/>
    <mergeCell ref="H30:I30"/>
    <mergeCell ref="J30:K30"/>
    <mergeCell ref="A31:C31"/>
    <mergeCell ref="F31:I31"/>
    <mergeCell ref="J31:K31"/>
    <mergeCell ref="A32:C32"/>
    <mergeCell ref="E32:G32"/>
    <mergeCell ref="H32:I32"/>
    <mergeCell ref="J32:K32"/>
    <mergeCell ref="A33:C33"/>
    <mergeCell ref="F33:G33"/>
    <mergeCell ref="H33:I33"/>
    <mergeCell ref="J33:K33"/>
    <mergeCell ref="A34:C34"/>
    <mergeCell ref="F34:G34"/>
    <mergeCell ref="H34:I34"/>
    <mergeCell ref="J34:K34"/>
    <mergeCell ref="A35:C35"/>
    <mergeCell ref="F35:G35"/>
    <mergeCell ref="H35:I35"/>
    <mergeCell ref="J35:K35"/>
    <mergeCell ref="A36:C36"/>
    <mergeCell ref="F36:G36"/>
    <mergeCell ref="H36:I36"/>
    <mergeCell ref="J36:K36"/>
    <mergeCell ref="A37:C37"/>
    <mergeCell ref="F37:G37"/>
    <mergeCell ref="H37:I37"/>
    <mergeCell ref="J37:K37"/>
    <mergeCell ref="A38:C38"/>
    <mergeCell ref="F38:G38"/>
    <mergeCell ref="H38:I38"/>
    <mergeCell ref="J38:K38"/>
    <mergeCell ref="A39:C39"/>
    <mergeCell ref="F39:I39"/>
    <mergeCell ref="J39:K39"/>
    <mergeCell ref="A40:C40"/>
    <mergeCell ref="E40:G40"/>
    <mergeCell ref="H40:I40"/>
    <mergeCell ref="J40:K40"/>
    <mergeCell ref="A41:C41"/>
    <mergeCell ref="F41:G41"/>
    <mergeCell ref="H41:I41"/>
    <mergeCell ref="J41:K41"/>
    <mergeCell ref="A42:E42"/>
    <mergeCell ref="F42:I42"/>
    <mergeCell ref="J42:K42"/>
    <mergeCell ref="A45:F45"/>
    <mergeCell ref="G45:H45"/>
    <mergeCell ref="I45:J45"/>
    <mergeCell ref="A46:F46"/>
    <mergeCell ref="G46:H47"/>
    <mergeCell ref="I46:J47"/>
    <mergeCell ref="K46:K47"/>
    <mergeCell ref="A47:F47"/>
    <mergeCell ref="A48:F48"/>
    <mergeCell ref="G48:H49"/>
    <mergeCell ref="I48:J49"/>
    <mergeCell ref="K48:K49"/>
    <mergeCell ref="A49:F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