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<sst xmlns="http://schemas.openxmlformats.org/spreadsheetml/2006/main" count="45" uniqueCount="45">
  <si>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</si>
  <si>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STL010</t>
  </si>
  <si>
    <t xml:space="preserve">m²</t>
  </si>
  <si>
    <t xml:space="preserve">Lloseta tàctil antilliscant de poliuretà termoplàstic (TPU).</t>
  </si>
  <si>
    <r>
      <rPr>
        <sz val="8.25"/>
        <color rgb="FF000000"/>
        <rFont val="Arial"/>
        <family val="2"/>
      </rPr>
      <t xml:space="preserve">Lloseta tàctil antilliscant de poliuretà termoplàstic (TPU), de 458x420x1,7 mm, amb botons de 25 mm de diàmetre i 5 mm d'altura, de color gris, Euroclasse Cfl-s1 de reacció al foc, segons UNE-EN 13501-1, d'adherència R-10, segons DIN-EN 16165, fixada amb adhesiu de contacte, sobre capa fina de pasta anivelladora aplicada sobre el paviment.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</si>
  <si>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</si>
  <si>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</si>
  <si>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</si>
  <si>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</si>
  <si>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</si>
  <si>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</si>
  <si>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</si>
  <si>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mt09mcp200a</t>
  </si>
  <si>
    <t xml:space="preserve">kg</t>
  </si>
  <si>
    <t xml:space="preserve">Pasta anivelladora de terres, CT - C20 - F6 segons UNE-EN 13813, composta por ciments especials, àrids seleccionats i additius, per a espessors de 2 a 5 mm, utilitzada en anivellació de paviments.</t>
  </si>
  <si>
    <t xml:space="preserve">mt18dww010b</t>
  </si>
  <si>
    <t xml:space="preserve">kg</t>
  </si>
  <si>
    <t xml:space="preserve">Adhesiu de contacte a base de resina acrílica en dispersió aquosa, per a llosetes tàctils antilliscants.</t>
  </si>
  <si>
    <t xml:space="preserve">mt47pta040b</t>
  </si>
  <si>
    <t xml:space="preserve">m²</t>
  </si>
  <si>
    <t xml:space="preserve">Lloseta tàctil antilliscant de poliuretà termoplàstic (TPU), de 458x420x1,7 mm, amb botons de 25 mm de diàmetre i 5 mm d'altura, de color gris, Euroclasse Cfl-s1 de reacció al foc, segons UNE-EN 13501-1, d'adherència R-10, segons DIN-EN 16165, per fixar amb adhesiu sobre el paviment.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</si>
  <si>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</si>
  <si>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</si>
  <si>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</si>
  <si>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</si>
  <si>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</si>
  <si>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</si>
  <si>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</si>
  <si>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</si>
  <si>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</si>
  <si>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</si>
  <si>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</si>
  <si>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</si>
  <si>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8,29€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</si>
  <si>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</si>
  <si>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</si>
  <si>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</si>
  <si>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</si>
  <si>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</si>
  <si>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13813:2002</t>
  </si>
  <si>
    <t xml:space="preserve">1/3/4</t>
  </si>
  <si>
    <t xml:space="preserve">Mortero para recrecidos y acabados de suelos. Propiedades y requisitos.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</si>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</sst>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12" customWidth="1"/>
    <col min="4" max="4" width="74.12" customWidth="1"/>
    <col min="5" max="5" width="1.02" customWidth="1"/>
    <col min="6" max="6" width="10.71" customWidth="1"/>
    <col min="7" max="7" width="2.55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34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2</v>
      </c>
      <c r="G10" s="11"/>
      <c r="H10" s="12">
        <v>0.76</v>
      </c>
      <c r="I10" s="12">
        <f ca="1">ROUND(INDIRECT(ADDRESS(ROW()+(0), COLUMN()+(-3), 1))*INDIRECT(ADDRESS(ROW()+(0), COLUMN()+(-1), 1)), 2)</f>
        <v>1.52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0.35</v>
      </c>
      <c r="G11" s="11"/>
      <c r="H11" s="12">
        <v>6.2</v>
      </c>
      <c r="I11" s="12">
        <f ca="1">ROUND(INDIRECT(ADDRESS(ROW()+(0), COLUMN()+(-3), 1))*INDIRECT(ADDRESS(ROW()+(0), COLUMN()+(-1), 1)), 2)</f>
        <v>2.17</v>
      </c>
    </row>
    <row r="12" spans="1:9" ht="45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3">
        <v>1.05</v>
      </c>
      <c r="G12" s="13"/>
      <c r="H12" s="14">
        <v>28.25</v>
      </c>
      <c r="I12" s="14">
        <f ca="1">ROUND(INDIRECT(ADDRESS(ROW()+(0), COLUMN()+(-3), 1))*INDIRECT(ADDRESS(ROW()+(0), COLUMN()+(-1), 1)), 2)</f>
        <v>29.66</v>
      </c>
    </row>
    <row r="13" spans="1:9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17">
        <f ca="1">ROUND(SUM(INDIRECT(ADDRESS(ROW()+(-1), COLUMN()+(0), 1)),INDIRECT(ADDRESS(ROW()+(-2), COLUMN()+(0), 1)),INDIRECT(ADDRESS(ROW()+(-3), COLUMN()+(0), 1))), 2)</f>
        <v>33.35</v>
      </c>
    </row>
    <row r="14" spans="1:9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1">
        <v>0.216</v>
      </c>
      <c r="G15" s="11"/>
      <c r="H15" s="12">
        <v>29.34</v>
      </c>
      <c r="I15" s="12">
        <f ca="1">ROUND(INDIRECT(ADDRESS(ROW()+(0), COLUMN()+(-3), 1))*INDIRECT(ADDRESS(ROW()+(0), COLUMN()+(-1), 1)), 2)</f>
        <v>6.34</v>
      </c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3">
        <v>0.216</v>
      </c>
      <c r="G16" s="13"/>
      <c r="H16" s="14">
        <v>25.28</v>
      </c>
      <c r="I16" s="14">
        <f ca="1">ROUND(INDIRECT(ADDRESS(ROW()+(0), COLUMN()+(-3), 1))*INDIRECT(ADDRESS(ROW()+(0), COLUMN()+(-1), 1)), 2)</f>
        <v>5.46</v>
      </c>
    </row>
    <row r="17" spans="1:9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17">
        <f ca="1">ROUND(SUM(INDIRECT(ADDRESS(ROW()+(-1), COLUMN()+(0), 1)),INDIRECT(ADDRESS(ROW()+(-2), COLUMN()+(0), 1))), 2)</f>
        <v>11.8</v>
      </c>
    </row>
    <row r="18" spans="1:9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8"/>
      <c r="H18" s="15"/>
      <c r="I18" s="15"/>
    </row>
    <row r="19" spans="1:9" ht="13.50" thickBot="1" customHeight="1">
      <c r="A19" s="19"/>
      <c r="B19" s="19"/>
      <c r="C19" s="20" t="s">
        <v>31</v>
      </c>
      <c r="D19" s="19" t="s">
        <v>32</v>
      </c>
      <c r="E19" s="19"/>
      <c r="F19" s="13">
        <v>2</v>
      </c>
      <c r="G19" s="13"/>
      <c r="H19" s="14">
        <f ca="1">ROUND(SUM(INDIRECT(ADDRESS(ROW()+(-2), COLUMN()+(1), 1)),INDIRECT(ADDRESS(ROW()+(-6), COLUMN()+(1), 1))), 2)</f>
        <v>45.15</v>
      </c>
      <c r="I19" s="14">
        <f ca="1">ROUND(INDIRECT(ADDRESS(ROW()+(0), COLUMN()+(-3), 1))*INDIRECT(ADDRESS(ROW()+(0), COLUMN()+(-1), 1))/100, 2)</f>
        <v>0.9</v>
      </c>
    </row>
    <row r="20" spans="1:9" ht="13.50" thickBot="1" customHeight="1">
      <c r="A20" s="21" t="s">
        <v>33</v>
      </c>
      <c r="B20" s="21"/>
      <c r="C20" s="22"/>
      <c r="D20" s="23"/>
      <c r="E20" s="23"/>
      <c r="F20" s="24" t="s">
        <v>34</v>
      </c>
      <c r="G20" s="24"/>
      <c r="H20" s="25"/>
      <c r="I20" s="26">
        <f ca="1">ROUND(SUM(INDIRECT(ADDRESS(ROW()+(-1), COLUMN()+(0), 1)),INDIRECT(ADDRESS(ROW()+(-3), COLUMN()+(0), 1)),INDIRECT(ADDRESS(ROW()+(-7), COLUMN()+(0), 1))), 2)</f>
        <v>46.05</v>
      </c>
    </row>
    <row r="23" spans="1:9" ht="13.50" thickBot="1" customHeight="1">
      <c r="A23" s="27" t="s">
        <v>35</v>
      </c>
      <c r="B23" s="27"/>
      <c r="C23" s="27"/>
      <c r="D23" s="27"/>
      <c r="E23" s="27" t="s">
        <v>36</v>
      </c>
      <c r="F23" s="27"/>
      <c r="G23" s="27" t="s">
        <v>37</v>
      </c>
      <c r="H23" s="27"/>
      <c r="I23" s="27" t="s">
        <v>38</v>
      </c>
    </row>
    <row r="24" spans="1:9" ht="13.50" thickBot="1" customHeight="1">
      <c r="A24" s="28" t="s">
        <v>39</v>
      </c>
      <c r="B24" s="28"/>
      <c r="C24" s="28"/>
      <c r="D24" s="28"/>
      <c r="E24" s="29">
        <v>182003</v>
      </c>
      <c r="F24" s="29"/>
      <c r="G24" s="29">
        <v>182004</v>
      </c>
      <c r="H24" s="29"/>
      <c r="I24" s="29" t="s">
        <v>40</v>
      </c>
    </row>
    <row r="25" spans="1:9" ht="13.50" thickBot="1" customHeight="1">
      <c r="A25" s="30" t="s">
        <v>41</v>
      </c>
      <c r="B25" s="30"/>
      <c r="C25" s="30"/>
      <c r="D25" s="30"/>
      <c r="E25" s="31"/>
      <c r="F25" s="31"/>
      <c r="G25" s="31"/>
      <c r="H25" s="31"/>
      <c r="I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</row>
  </sheetData>
  <mergeCells count="49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H13"/>
    <mergeCell ref="A14:B14"/>
    <mergeCell ref="D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H17"/>
    <mergeCell ref="A18:B18"/>
    <mergeCell ref="D18:G18"/>
    <mergeCell ref="A19:B19"/>
    <mergeCell ref="D19:E19"/>
    <mergeCell ref="F19:G19"/>
    <mergeCell ref="A20:E20"/>
    <mergeCell ref="F20:H20"/>
    <mergeCell ref="A23:D23"/>
    <mergeCell ref="E23:F23"/>
    <mergeCell ref="G23:H23"/>
    <mergeCell ref="A24:D24"/>
    <mergeCell ref="E24:F25"/>
    <mergeCell ref="G24:H25"/>
    <mergeCell ref="I24:I25"/>
    <mergeCell ref="A25:D25"/>
    <mergeCell ref="A28:I28"/>
    <mergeCell ref="A29:I29"/>
    <mergeCell ref="A30:I30"/>
  </mergeCells>
  <pageMargins left="0.147638" right="0.147638" top="0.206693" bottom="0.206693" header="0.0" footer="0.0"/>
  <pageSetup paperSize="9" orientation="portrait"/>
  <rowBreaks count="0" manualBreakCount="0">
    </rowBreaks>
</worksheet>
</file>