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<sst xmlns="http://schemas.openxmlformats.org/spreadsheetml/2006/main" count="82" uniqueCount="82">
  <si>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</si>
  <si>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RTC053</t>
  </si>
  <si>
    <t xml:space="preserve">m²</t>
  </si>
  <si>
    <t xml:space="preserve">Fals sostre continu de plaques de guix laminat, d'altes prestacions acústiques. Sistema "KNAUF".</t>
  </si>
  <si>
    <r>
      <rPr>
        <sz val="8.25"/>
        <color rgb="FF000000"/>
        <rFont val="Arial"/>
        <family val="2"/>
      </rPr>
      <t xml:space="preserve">Fals sostre continu suspès, llis, situat a una altura menor de 4 m, amb nivell de qualitat de l'acabat Q2. Sistema D112.es Silentboard "KNAUF" (12,5+27+27), constituït per: ESTRUCTURA: estructura metàl·lica d'acer galvanitzat de mestres primàries 60/27 mm amb una modulació de 1000 mm i suspeses del sostre o element suport de formigó amb ancoratges directes amb amortidors antivibració de cautxú, i varetes cada 750 mm, i mestres secundàries fixades perpendicularment a les mestres primàries amb connectors tipus cavalló amb una modulació de 400 mm; PLAQUES: una capa de plaques de guix laminat DFR / UNE-EN 520 - 625 / longitud / 12,5 / amb les vores longitudinals semiarrodonides afinades, Silentboard BV "KNAUF". Inclús banda acústica de dilatació, autoadhesiva, "KNAUF", perfils en U 30/25/3000 mm, "KNAUF", fixacions per a l'ancoratge dels perfils, cargols per a la fixació de les plaques, pasta de segellament Jointfiller 24H "KNAUF", cinta microperforada de paper "KNAUF" i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</si>
  <si>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</si>
  <si>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</si>
  <si>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</si>
  <si>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</si>
  <si>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</si>
  <si>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</si>
  <si>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</si>
  <si>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mt12drk050a</t>
  </si>
  <si>
    <t xml:space="preserve">m</t>
  </si>
  <si>
    <t xml:space="preserve">Perfil en U 30/25/3000 mm, "KNAUF", d'acer Z2 (Z275) galvanitzat normal, 0,55 mm de gruix, segons UNE-EN 13964.</t>
  </si>
  <si>
    <t xml:space="preserve">mt12psg220</t>
  </si>
  <si>
    <t xml:space="preserve">U</t>
  </si>
  <si>
    <t xml:space="preserve">Fixació composta per tac i cargol 5x27.</t>
  </si>
  <si>
    <t xml:space="preserve">mt12psg300</t>
  </si>
  <si>
    <t xml:space="preserve">U</t>
  </si>
  <si>
    <t xml:space="preserve">Ancoratge directe amb amortidor antivibració de cautxú.</t>
  </si>
  <si>
    <t xml:space="preserve">mt12pek030</t>
  </si>
  <si>
    <t xml:space="preserve">U</t>
  </si>
  <si>
    <t xml:space="preserve">Barnilla de penjament "KNAUF" de 100 cm.</t>
  </si>
  <si>
    <t xml:space="preserve">mt12drk040a</t>
  </si>
  <si>
    <t xml:space="preserve">m</t>
  </si>
  <si>
    <t xml:space="preserve">Mestra 60/27 "KNAUF", d'acer Z4 (Z450) galvanitzat especial.</t>
  </si>
  <si>
    <t xml:space="preserve">mt12pek020za</t>
  </si>
  <si>
    <t xml:space="preserve">U</t>
  </si>
  <si>
    <t xml:space="preserve">Connector, per a mestra 60/27, "KNAUF".</t>
  </si>
  <si>
    <t xml:space="preserve">mt12pek020ra</t>
  </si>
  <si>
    <t xml:space="preserve">U</t>
  </si>
  <si>
    <t xml:space="preserve">Connector tipus cavalló, per a mestra 60/27, "KNAUF".</t>
  </si>
  <si>
    <t xml:space="preserve">mt12ppk010la</t>
  </si>
  <si>
    <t xml:space="preserve">m²</t>
  </si>
  <si>
    <t xml:space="preserve">Placa de guix laminat DFR / UNE-EN 520 - 625 / longitud / 12,5 / amb les vores longitudinals semiarrodonides afinades, Silentboard BV "KNAUF"; Euroclasse A2-s1, d0 de reacció al foc, segons UNE-EN 13501-1.</t>
  </si>
  <si>
    <t xml:space="preserve">mt12ptk040a</t>
  </si>
  <si>
    <t xml:space="preserve">U</t>
  </si>
  <si>
    <t xml:space="preserve">Cargol autoperforant Diamant XTN "KNAUF" 3,9x23.</t>
  </si>
  <si>
    <t xml:space="preserve">mt12ptk040c</t>
  </si>
  <si>
    <t xml:space="preserve">U</t>
  </si>
  <si>
    <t xml:space="preserve">Cargol autoperforant Diamant XTN "KNAUF" 3,9x38.</t>
  </si>
  <si>
    <t xml:space="preserve">mt12pck020b</t>
  </si>
  <si>
    <t xml:space="preserve">m</t>
  </si>
  <si>
    <t xml:space="preserve">Banda acústica de dilatació, autoadhesiva, d'escuma de poliuretà de cel·les tancades "KNAUF", de 3,2 mm d'espessor i 50 mm d'amplada, resistència tèrmica 0,10 m²K/W, conductivitat tèrmica 0,032 W/(mK).</t>
  </si>
  <si>
    <t xml:space="preserve">mt12pik010e</t>
  </si>
  <si>
    <t xml:space="preserve">kg</t>
  </si>
  <si>
    <t xml:space="preserve">Pasta de segellament Jointfiller 24H "KNAUF", Euroclasse A2-s1, d0 de reacció al foc, segons UNE-EN 13501-1, rang de temperatura de treball de 5 a 30°C, per a aplicació manual amb cinta de segellament, segons UNE-EN 13963.</t>
  </si>
  <si>
    <t xml:space="preserve">mt12pck010a</t>
  </si>
  <si>
    <t xml:space="preserve">m</t>
  </si>
  <si>
    <t xml:space="preserve">Cinta microperforada de paper "KNAUF" de 50 mm d'amplada, segons UNE-EN 13963.</t>
  </si>
  <si>
    <t xml:space="preserve">Subtotal materials:</t>
  </si>
  <si>
    <t xml:space="preserve">Mà d'obra</t>
  </si>
  <si>
    <t xml:space="preserve">mo015</t>
  </si>
  <si>
    <t xml:space="preserve">h</t>
  </si>
  <si>
    <t xml:space="preserve">Oficial 1ª muntador de falsos sostres.</t>
  </si>
  <si>
    <t xml:space="preserve">mo082</t>
  </si>
  <si>
    <t xml:space="preserve">h</t>
  </si>
  <si>
    <t xml:space="preserve">Ajudant muntador de falsos sostres.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</si>
  <si>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</si>
  <si>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</si>
  <si>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</si>
  <si>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</si>
  <si>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8,83€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</si>
  <si>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</si>
  <si>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</si>
  <si>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</si>
  <si>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</si>
  <si>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</si>
  <si>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13964:2014</t>
  </si>
  <si>
    <t xml:space="preserve">1/3/4</t>
  </si>
  <si>
    <t xml:space="preserve">Techos suspendidos. Requisitos y métodos de ensayo.</t>
  </si>
  <si>
    <t xml:space="preserve">EN  520:2004+A1:2009</t>
  </si>
  <si>
    <t xml:space="preserve">3/4</t>
  </si>
  <si>
    <t xml:space="preserve">Placas de yeso laminado. Definiciones, especificaciones y métodos de ensayo.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</si>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</sst>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5.44" customWidth="1"/>
    <col min="5" max="5" width="74.63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0.4</v>
      </c>
      <c r="H10" s="11"/>
      <c r="I10" s="12">
        <v>6.86</v>
      </c>
      <c r="J10" s="12">
        <f ca="1">ROUND(INDIRECT(ADDRESS(ROW()+(0), COLUMN()+(-3), 1))*INDIRECT(ADDRESS(ROW()+(0), COLUMN()+(-1), 1)), 2)</f>
        <v>2.74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2</v>
      </c>
      <c r="H11" s="11"/>
      <c r="I11" s="12">
        <v>0.06</v>
      </c>
      <c r="J11" s="12">
        <f ca="1">ROUND(INDIRECT(ADDRESS(ROW()+(0), COLUMN()+(-3), 1))*INDIRECT(ADDRESS(ROW()+(0), COLUMN()+(-1), 1)), 2)</f>
        <v>0.12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1.2</v>
      </c>
      <c r="H12" s="11"/>
      <c r="I12" s="12">
        <v>2.89</v>
      </c>
      <c r="J12" s="12">
        <f ca="1">ROUND(INDIRECT(ADDRESS(ROW()+(0), COLUMN()+(-3), 1))*INDIRECT(ADDRESS(ROW()+(0), COLUMN()+(-1), 1)), 2)</f>
        <v>3.47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1.2</v>
      </c>
      <c r="H13" s="11"/>
      <c r="I13" s="12">
        <v>0.39</v>
      </c>
      <c r="J13" s="12">
        <f ca="1">ROUND(INDIRECT(ADDRESS(ROW()+(0), COLUMN()+(-3), 1))*INDIRECT(ADDRESS(ROW()+(0), COLUMN()+(-1), 1)), 2)</f>
        <v>0.47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3.2</v>
      </c>
      <c r="H14" s="11"/>
      <c r="I14" s="12">
        <v>2.91</v>
      </c>
      <c r="J14" s="12">
        <f ca="1">ROUND(INDIRECT(ADDRESS(ROW()+(0), COLUMN()+(-3), 1))*INDIRECT(ADDRESS(ROW()+(0), COLUMN()+(-1), 1)), 2)</f>
        <v>9.31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0.6</v>
      </c>
      <c r="H15" s="11"/>
      <c r="I15" s="12">
        <v>0.2</v>
      </c>
      <c r="J15" s="12">
        <f ca="1">ROUND(INDIRECT(ADDRESS(ROW()+(0), COLUMN()+(-3), 1))*INDIRECT(ADDRESS(ROW()+(0), COLUMN()+(-1), 1)), 2)</f>
        <v>0.12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2.3</v>
      </c>
      <c r="H16" s="11"/>
      <c r="I16" s="12">
        <v>0.24</v>
      </c>
      <c r="J16" s="12">
        <f ca="1">ROUND(INDIRECT(ADDRESS(ROW()+(0), COLUMN()+(-3), 1))*INDIRECT(ADDRESS(ROW()+(0), COLUMN()+(-1), 1)), 2)</f>
        <v>0.55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1.05</v>
      </c>
      <c r="H17" s="11"/>
      <c r="I17" s="12">
        <v>22.79</v>
      </c>
      <c r="J17" s="12">
        <f ca="1">ROUND(INDIRECT(ADDRESS(ROW()+(0), COLUMN()+(-3), 1))*INDIRECT(ADDRESS(ROW()+(0), COLUMN()+(-1), 1)), 2)</f>
        <v>23.93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17</v>
      </c>
      <c r="H18" s="11"/>
      <c r="I18" s="12">
        <v>0.02</v>
      </c>
      <c r="J18" s="12">
        <f ca="1">ROUND(INDIRECT(ADDRESS(ROW()+(0), COLUMN()+(-3), 1))*INDIRECT(ADDRESS(ROW()+(0), COLUMN()+(-1), 1)), 2)</f>
        <v>0.34</v>
      </c>
    </row>
    <row r="19" spans="1:10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17</v>
      </c>
      <c r="H19" s="11"/>
      <c r="I19" s="12">
        <v>0.03</v>
      </c>
      <c r="J19" s="12">
        <f ca="1">ROUND(INDIRECT(ADDRESS(ROW()+(0), COLUMN()+(-3), 1))*INDIRECT(ADDRESS(ROW()+(0), COLUMN()+(-1), 1)), 2)</f>
        <v>0.51</v>
      </c>
    </row>
    <row r="20" spans="1:10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0.4</v>
      </c>
      <c r="H20" s="11"/>
      <c r="I20" s="12">
        <v>0.25</v>
      </c>
      <c r="J20" s="12">
        <f ca="1">ROUND(INDIRECT(ADDRESS(ROW()+(0), COLUMN()+(-3), 1))*INDIRECT(ADDRESS(ROW()+(0), COLUMN()+(-1), 1)), 2)</f>
        <v>0.1</v>
      </c>
    </row>
    <row r="21" spans="1:10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0.808</v>
      </c>
      <c r="H21" s="11"/>
      <c r="I21" s="12">
        <v>0.93</v>
      </c>
      <c r="J21" s="12">
        <f ca="1">ROUND(INDIRECT(ADDRESS(ROW()+(0), COLUMN()+(-3), 1))*INDIRECT(ADDRESS(ROW()+(0), COLUMN()+(-1), 1)), 2)</f>
        <v>0.75</v>
      </c>
    </row>
    <row r="22" spans="1:10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3">
        <v>0.45</v>
      </c>
      <c r="H22" s="13"/>
      <c r="I22" s="14">
        <v>0.04</v>
      </c>
      <c r="J22" s="14">
        <f ca="1">ROUND(INDIRECT(ADDRESS(ROW()+(0), COLUMN()+(-3), 1))*INDIRECT(ADDRESS(ROW()+(0), COLUMN()+(-1), 1)), 2)</f>
        <v>0.02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51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42.43</v>
      </c>
    </row>
    <row r="24" spans="1:10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8"/>
      <c r="H24" s="18"/>
      <c r="I24" s="15"/>
      <c r="J24" s="15"/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0.34</v>
      </c>
      <c r="H25" s="11"/>
      <c r="I25" s="12">
        <v>30.63</v>
      </c>
      <c r="J25" s="12">
        <f ca="1">ROUND(INDIRECT(ADDRESS(ROW()+(0), COLUMN()+(-3), 1))*INDIRECT(ADDRESS(ROW()+(0), COLUMN()+(-1), 1)), 2)</f>
        <v>10.41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3">
        <v>0.34</v>
      </c>
      <c r="H26" s="13"/>
      <c r="I26" s="14">
        <v>26.39</v>
      </c>
      <c r="J26" s="14">
        <f ca="1">ROUND(INDIRECT(ADDRESS(ROW()+(0), COLUMN()+(-3), 1))*INDIRECT(ADDRESS(ROW()+(0), COLUMN()+(-1), 1)), 2)</f>
        <v>8.97</v>
      </c>
    </row>
    <row r="27" spans="1:10" ht="13.50" thickBot="1" customHeight="1">
      <c r="A27" s="15"/>
      <c r="B27" s="15"/>
      <c r="C27" s="15"/>
      <c r="D27" s="15"/>
      <c r="E27" s="15"/>
      <c r="F27" s="15"/>
      <c r="G27" s="9" t="s">
        <v>59</v>
      </c>
      <c r="H27" s="9"/>
      <c r="I27" s="9"/>
      <c r="J27" s="17">
        <f ca="1">ROUND(SUM(INDIRECT(ADDRESS(ROW()+(-1), COLUMN()+(0), 1)),INDIRECT(ADDRESS(ROW()+(-2), COLUMN()+(0), 1))), 2)</f>
        <v>19.38</v>
      </c>
    </row>
    <row r="28" spans="1:10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8"/>
      <c r="H28" s="18"/>
      <c r="I28" s="15"/>
      <c r="J28" s="15"/>
    </row>
    <row r="29" spans="1:10" ht="13.50" thickBot="1" customHeight="1">
      <c r="A29" s="19"/>
      <c r="B29" s="19"/>
      <c r="C29" s="20" t="s">
        <v>61</v>
      </c>
      <c r="D29" s="20"/>
      <c r="E29" s="19" t="s">
        <v>62</v>
      </c>
      <c r="F29" s="19"/>
      <c r="G29" s="13">
        <v>2</v>
      </c>
      <c r="H29" s="13"/>
      <c r="I29" s="14">
        <f ca="1">ROUND(SUM(INDIRECT(ADDRESS(ROW()+(-2), COLUMN()+(1), 1)),INDIRECT(ADDRESS(ROW()+(-6), COLUMN()+(1), 1))), 2)</f>
        <v>61.81</v>
      </c>
      <c r="J29" s="14">
        <f ca="1">ROUND(INDIRECT(ADDRESS(ROW()+(0), COLUMN()+(-3), 1))*INDIRECT(ADDRESS(ROW()+(0), COLUMN()+(-1), 1))/100, 2)</f>
        <v>1.24</v>
      </c>
    </row>
    <row r="30" spans="1:10" ht="13.50" thickBot="1" customHeight="1">
      <c r="A30" s="21" t="s">
        <v>63</v>
      </c>
      <c r="B30" s="21"/>
      <c r="C30" s="22"/>
      <c r="D30" s="22"/>
      <c r="E30" s="23"/>
      <c r="F30" s="23"/>
      <c r="G30" s="24" t="s">
        <v>64</v>
      </c>
      <c r="H30" s="24"/>
      <c r="I30" s="25"/>
      <c r="J30" s="26">
        <f ca="1">ROUND(SUM(INDIRECT(ADDRESS(ROW()+(-1), COLUMN()+(0), 1)),INDIRECT(ADDRESS(ROW()+(-3), COLUMN()+(0), 1)),INDIRECT(ADDRESS(ROW()+(-7), COLUMN()+(0), 1))), 2)</f>
        <v>63.05</v>
      </c>
    </row>
    <row r="33" spans="1:10" ht="13.50" thickBot="1" customHeight="1">
      <c r="A33" s="27" t="s">
        <v>65</v>
      </c>
      <c r="B33" s="27"/>
      <c r="C33" s="27"/>
      <c r="D33" s="27"/>
      <c r="E33" s="27"/>
      <c r="F33" s="27" t="s">
        <v>66</v>
      </c>
      <c r="G33" s="27"/>
      <c r="H33" s="27" t="s">
        <v>67</v>
      </c>
      <c r="I33" s="27"/>
      <c r="J33" s="27" t="s">
        <v>68</v>
      </c>
    </row>
    <row r="34" spans="1:10" ht="13.50" thickBot="1" customHeight="1">
      <c r="A34" s="28" t="s">
        <v>69</v>
      </c>
      <c r="B34" s="28"/>
      <c r="C34" s="28"/>
      <c r="D34" s="28"/>
      <c r="E34" s="28"/>
      <c r="F34" s="29">
        <v>842016</v>
      </c>
      <c r="G34" s="29"/>
      <c r="H34" s="29">
        <v>842017</v>
      </c>
      <c r="I34" s="29"/>
      <c r="J34" s="29" t="s">
        <v>70</v>
      </c>
    </row>
    <row r="35" spans="1:10" ht="13.50" thickBot="1" customHeight="1">
      <c r="A35" s="30" t="s">
        <v>71</v>
      </c>
      <c r="B35" s="30"/>
      <c r="C35" s="30"/>
      <c r="D35" s="30"/>
      <c r="E35" s="30"/>
      <c r="F35" s="31"/>
      <c r="G35" s="31"/>
      <c r="H35" s="31"/>
      <c r="I35" s="31"/>
      <c r="J35" s="31"/>
    </row>
    <row r="36" spans="1:10" ht="13.50" thickBot="1" customHeight="1">
      <c r="A36" s="28" t="s">
        <v>72</v>
      </c>
      <c r="B36" s="28"/>
      <c r="C36" s="28"/>
      <c r="D36" s="28"/>
      <c r="E36" s="28"/>
      <c r="F36" s="29">
        <v>162010</v>
      </c>
      <c r="G36" s="29"/>
      <c r="H36" s="29">
        <v>1.12201e+06</v>
      </c>
      <c r="I36" s="29"/>
      <c r="J36" s="29" t="s">
        <v>73</v>
      </c>
    </row>
    <row r="37" spans="1:10" ht="13.50" thickBot="1" customHeight="1">
      <c r="A37" s="30" t="s">
        <v>74</v>
      </c>
      <c r="B37" s="30"/>
      <c r="C37" s="30"/>
      <c r="D37" s="30"/>
      <c r="E37" s="30"/>
      <c r="F37" s="31"/>
      <c r="G37" s="31"/>
      <c r="H37" s="31"/>
      <c r="I37" s="31"/>
      <c r="J37" s="31"/>
    </row>
    <row r="38" spans="1:10" ht="13.50" thickBot="1" customHeight="1">
      <c r="A38" s="28" t="s">
        <v>75</v>
      </c>
      <c r="B38" s="28"/>
      <c r="C38" s="28"/>
      <c r="D38" s="28"/>
      <c r="E38" s="28"/>
      <c r="F38" s="29">
        <v>132006</v>
      </c>
      <c r="G38" s="29"/>
      <c r="H38" s="29">
        <v>132007</v>
      </c>
      <c r="I38" s="29"/>
      <c r="J38" s="29" t="s">
        <v>76</v>
      </c>
    </row>
    <row r="39" spans="1:10" ht="13.50" thickBot="1" customHeight="1">
      <c r="A39" s="32" t="s">
        <v>77</v>
      </c>
      <c r="B39" s="32"/>
      <c r="C39" s="32"/>
      <c r="D39" s="32"/>
      <c r="E39" s="32"/>
      <c r="F39" s="33"/>
      <c r="G39" s="33"/>
      <c r="H39" s="33"/>
      <c r="I39" s="33"/>
      <c r="J39" s="33"/>
    </row>
    <row r="40" spans="1:10" ht="13.50" thickBot="1" customHeight="1">
      <c r="A40" s="30" t="s">
        <v>78</v>
      </c>
      <c r="B40" s="30"/>
      <c r="C40" s="30"/>
      <c r="D40" s="30"/>
      <c r="E40" s="30"/>
      <c r="F40" s="31">
        <v>112007</v>
      </c>
      <c r="G40" s="31"/>
      <c r="H40" s="31">
        <v>112007</v>
      </c>
      <c r="I40" s="31"/>
      <c r="J40" s="31"/>
    </row>
    <row r="43" spans="1:1" ht="33.75" thickBot="1" customHeight="1">
      <c r="A43" s="1" t="s">
        <v>79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80</v>
      </c>
      <c r="B44" s="1"/>
      <c r="C44" s="1"/>
      <c r="D44" s="1"/>
      <c r="E44" s="1"/>
      <c r="F44" s="1"/>
      <c r="G44" s="1"/>
      <c r="H44" s="1"/>
      <c r="I44" s="1"/>
      <c r="J44" s="1"/>
    </row>
    <row r="45" spans="1:1" ht="33.75" thickBot="1" customHeight="1">
      <c r="A45" s="1" t="s">
        <v>81</v>
      </c>
      <c r="B45" s="1"/>
      <c r="C45" s="1"/>
      <c r="D45" s="1"/>
      <c r="E45" s="1"/>
      <c r="F45" s="1"/>
      <c r="G45" s="1"/>
      <c r="H45" s="1"/>
      <c r="I45" s="1"/>
      <c r="J45" s="1"/>
    </row>
  </sheetData>
  <mergeCells count="11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4:B24"/>
    <mergeCell ref="C24:D24"/>
    <mergeCell ref="E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I27"/>
    <mergeCell ref="A28:B28"/>
    <mergeCell ref="C28:D28"/>
    <mergeCell ref="E28:H28"/>
    <mergeCell ref="A29:B29"/>
    <mergeCell ref="C29:D29"/>
    <mergeCell ref="E29:F29"/>
    <mergeCell ref="G29:H29"/>
    <mergeCell ref="A30:F30"/>
    <mergeCell ref="G30:I30"/>
    <mergeCell ref="A33:E33"/>
    <mergeCell ref="F33:G33"/>
    <mergeCell ref="H33:I33"/>
    <mergeCell ref="A34:E34"/>
    <mergeCell ref="F34:G35"/>
    <mergeCell ref="H34:I35"/>
    <mergeCell ref="J34:J35"/>
    <mergeCell ref="A35:E35"/>
    <mergeCell ref="A36:E36"/>
    <mergeCell ref="F36:G37"/>
    <mergeCell ref="H36:I37"/>
    <mergeCell ref="J36:J37"/>
    <mergeCell ref="A37:E37"/>
    <mergeCell ref="A38:E38"/>
    <mergeCell ref="F38:G38"/>
    <mergeCell ref="H38:I38"/>
    <mergeCell ref="J38:J40"/>
    <mergeCell ref="A39:E39"/>
    <mergeCell ref="F39:G39"/>
    <mergeCell ref="H39:I39"/>
    <mergeCell ref="A40:E40"/>
    <mergeCell ref="F40:G40"/>
    <mergeCell ref="H40:I40"/>
    <mergeCell ref="A43:J43"/>
    <mergeCell ref="A44:J44"/>
    <mergeCell ref="A45:J45"/>
  </mergeCells>
  <pageMargins left="0.147638" right="0.147638" top="0.206693" bottom="0.206693" header="0.0" footer="0.0"/>
  <pageSetup paperSize="9" orientation="portrait"/>
  <rowBreaks count="0" manualBreakCount="0">
    </rowBreaks>
</worksheet>
</file>