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<sst xmlns="http://schemas.openxmlformats.org/spreadsheetml/2006/main" count="62" uniqueCount="62">
  <si>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</si>
  <si>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RSI010</t>
  </si>
  <si>
    <t xml:space="preserve">m²</t>
  </si>
  <si>
    <t xml:space="preserve">Paviment industrial, sistema MasterTop "MBCC de Sika".</t>
  </si>
  <si>
    <r>
      <rPr>
        <sz val="8.25"/>
        <color rgb="FF000000"/>
        <rFont val="Arial"/>
        <family val="2"/>
      </rPr>
      <t xml:space="preserve">Paviment industrial, realitzat amb el sistema MasterTop 100 "MBCC de Sika", apte per a soterranis, constituït per: solera de formigó amb addició de fibres de 20 cm d'espessor, realitzada amb formigó HM-20/B/20/X0 fabricat en central i abocament des de camió amb un contingut de fibres sense funció estructural, fibres de polipropilè MasterFiber 022 "MBCC de Sika" de 0,6 kg/m³, estès i vibrat manual mitjançant regla vibrant; i aplicació sobre el formigó fresc de capa de rodolament de morter enduridor, MasterTop 100 "MBCC de Sika" CT - C60 - F10 - A6, segons UNE-EN 13813, color Gris Natural (5 kg/m²), amb acabat superficial mitjançant remolinat i polit mecànics. El preu no inclou la base de la solera ni l'execució i el segellat dels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</si>
  <si>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</si>
  <si>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</si>
  <si>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</si>
  <si>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</si>
  <si>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</si>
  <si>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</si>
  <si>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</si>
  <si>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mt10hmf010tLb</t>
  </si>
  <si>
    <t xml:space="preserve">m³</t>
  </si>
  <si>
    <t xml:space="preserve">Formigó HM-20/B/20/X0, fabricat en central.</t>
  </si>
  <si>
    <t xml:space="preserve">mt08frb010a</t>
  </si>
  <si>
    <t xml:space="preserve">kg</t>
  </si>
  <si>
    <t xml:space="preserve">Fibres de polipropilè MasterFiber 022 "MBCC de Sika", de 12 mm de longitud i d'entre 31 i 35 micres de diàmetre, segons UNE-EN 14889-2, per a preveure fissures per retracció en elements de formigó.</t>
  </si>
  <si>
    <t xml:space="preserve">mt09bnc010s</t>
  </si>
  <si>
    <t xml:space="preserve">kg</t>
  </si>
  <si>
    <t xml:space="preserve">Morter enduridor, MasterTop 100 "MBCC de Sika" CT - C60 - F10 - A6, segons UNE-EN 13813, color Gris Natural, compost de ciment, àrids seleccionats de quars, pigments orgànics i additius, de baixa porositat, amb una densitat aparent de 1330 kg/m³, amb resistència als olis i a la gasolina, una resistència a la compressió de 75000 kN/m² i una resistència a la abrasió segons el mètode Böhme UNE-EN 13892-3 de 6 cm³ / 50 cm².</t>
  </si>
  <si>
    <t xml:space="preserve">Subtotal materials:</t>
  </si>
  <si>
    <t xml:space="preserve">Equip i maquinària</t>
  </si>
  <si>
    <t xml:space="preserve">mq04dua020b</t>
  </si>
  <si>
    <t xml:space="preserve">h</t>
  </si>
  <si>
    <t xml:space="preserve">Dúmper de descàrrega frontal de 2 t de càrrega útil.</t>
  </si>
  <si>
    <t xml:space="preserve">mq06vib020</t>
  </si>
  <si>
    <t xml:space="preserve">h</t>
  </si>
  <si>
    <t xml:space="preserve">Regla vibrant de 3 m.</t>
  </si>
  <si>
    <t xml:space="preserve">mq06fra010</t>
  </si>
  <si>
    <t xml:space="preserve">h</t>
  </si>
  <si>
    <t xml:space="preserve">Arremolinadora mecànica de formigó.</t>
  </si>
  <si>
    <t xml:space="preserve">mq06aca030</t>
  </si>
  <si>
    <t xml:space="preserve">h</t>
  </si>
  <si>
    <t xml:space="preserve">Polidora per a paviments de formigó, composta per plats giratoris als que s'acoblen una sèrie de moles abrasives diamantades, refrigerades amb aigua, amb sistema d'aspiració.</t>
  </si>
  <si>
    <t xml:space="preserve">Subtotal equip i maquinària:</t>
  </si>
  <si>
    <t xml:space="preserve">Mà d'obra</t>
  </si>
  <si>
    <t xml:space="preserve">mo121</t>
  </si>
  <si>
    <t xml:space="preserve">h</t>
  </si>
  <si>
    <t xml:space="preserve">Oficial 1ª aplicador de paviments industrials.</t>
  </si>
  <si>
    <t xml:space="preserve">mo122</t>
  </si>
  <si>
    <t xml:space="preserve">h</t>
  </si>
  <si>
    <t xml:space="preserve">Ajudant aplicador de paviments industrials.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</si>
  <si>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</si>
  <si>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</si>
  <si>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</si>
  <si>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</si>
  <si>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39,60€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</si>
  <si>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</si>
  <si>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</si>
  <si>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</si>
  <si>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</si>
  <si>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</si>
  <si>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14889-2:2006</t>
  </si>
  <si>
    <t xml:space="preserve">1/3</t>
  </si>
  <si>
    <t xml:space="preserve">Fibras  para hormigón. Parte 2:  Fibras poliméricas. Definiciones,  especificaciones  y  conformidad</t>
  </si>
  <si>
    <t xml:space="preserve">EN  13813:2002</t>
  </si>
  <si>
    <t xml:space="preserve">1/3/4</t>
  </si>
  <si>
    <t xml:space="preserve">Mortero para recrecidos y acabados de suelos. Propiedades y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</si>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</sst>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6.97" customWidth="1"/>
    <col min="4" max="4" width="71.74" customWidth="1"/>
    <col min="5" max="5" width="2.21" customWidth="1"/>
    <col min="6" max="6" width="11.73" customWidth="1"/>
    <col min="7" max="7" width="1.02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0.21</v>
      </c>
      <c r="F10" s="11"/>
      <c r="G10" s="11"/>
      <c r="H10" s="12">
        <v>85.8</v>
      </c>
      <c r="I10" s="12">
        <f ca="1">ROUND(INDIRECT(ADDRESS(ROW()+(0), COLUMN()+(-4), 1))*INDIRECT(ADDRESS(ROW()+(0), COLUMN()+(-1), 1)), 2)</f>
        <v>18.02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0.12</v>
      </c>
      <c r="F11" s="11"/>
      <c r="G11" s="11"/>
      <c r="H11" s="12">
        <v>2.53</v>
      </c>
      <c r="I11" s="12">
        <f ca="1">ROUND(INDIRECT(ADDRESS(ROW()+(0), COLUMN()+(-4), 1))*INDIRECT(ADDRESS(ROW()+(0), COLUMN()+(-1), 1)), 2)</f>
        <v>0.3</v>
      </c>
    </row>
    <row r="12" spans="1:9" ht="66.00" thickBot="1" customHeight="1">
      <c r="A12" s="1" t="s">
        <v>18</v>
      </c>
      <c r="B12" s="1"/>
      <c r="C12" s="10" t="s">
        <v>19</v>
      </c>
      <c r="D12" s="1" t="s">
        <v>20</v>
      </c>
      <c r="E12" s="13">
        <v>5</v>
      </c>
      <c r="F12" s="13"/>
      <c r="G12" s="13"/>
      <c r="H12" s="14">
        <v>0.63</v>
      </c>
      <c r="I12" s="14">
        <f ca="1">ROUND(INDIRECT(ADDRESS(ROW()+(0), COLUMN()+(-4), 1))*INDIRECT(ADDRESS(ROW()+(0), COLUMN()+(-1), 1)), 2)</f>
        <v>3.15</v>
      </c>
    </row>
    <row r="13" spans="1:9" ht="13.50" thickBot="1" customHeight="1">
      <c r="A13" s="15"/>
      <c r="B13" s="15"/>
      <c r="C13" s="15"/>
      <c r="D13" s="15"/>
      <c r="E13" s="9" t="s">
        <v>21</v>
      </c>
      <c r="F13" s="9"/>
      <c r="G13" s="9"/>
      <c r="H13" s="9"/>
      <c r="I13" s="17">
        <f ca="1">ROUND(SUM(INDIRECT(ADDRESS(ROW()+(-1), COLUMN()+(0), 1)),INDIRECT(ADDRESS(ROW()+(-2), COLUMN()+(0), 1)),INDIRECT(ADDRESS(ROW()+(-3), COLUMN()+(0), 1))), 2)</f>
        <v>21.47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0.038</v>
      </c>
      <c r="F15" s="11"/>
      <c r="G15" s="11"/>
      <c r="H15" s="12">
        <v>10.38</v>
      </c>
      <c r="I15" s="12">
        <f ca="1">ROUND(INDIRECT(ADDRESS(ROW()+(0), COLUMN()+(-4), 1))*INDIRECT(ADDRESS(ROW()+(0), COLUMN()+(-1), 1)), 2)</f>
        <v>0.39</v>
      </c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0.032</v>
      </c>
      <c r="F16" s="11"/>
      <c r="G16" s="11"/>
      <c r="H16" s="12">
        <v>5.23</v>
      </c>
      <c r="I16" s="12">
        <f ca="1">ROUND(INDIRECT(ADDRESS(ROW()+(0), COLUMN()+(-4), 1))*INDIRECT(ADDRESS(ROW()+(0), COLUMN()+(-1), 1)), 2)</f>
        <v>0.17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0.555</v>
      </c>
      <c r="F17" s="11"/>
      <c r="G17" s="11"/>
      <c r="H17" s="12">
        <v>5.68</v>
      </c>
      <c r="I17" s="12">
        <f ca="1">ROUND(INDIRECT(ADDRESS(ROW()+(0), COLUMN()+(-4), 1))*INDIRECT(ADDRESS(ROW()+(0), COLUMN()+(-1), 1)), 2)</f>
        <v>3.15</v>
      </c>
    </row>
    <row r="18" spans="1:9" ht="34.50" thickBot="1" customHeight="1">
      <c r="A18" s="1" t="s">
        <v>32</v>
      </c>
      <c r="B18" s="1"/>
      <c r="C18" s="10" t="s">
        <v>33</v>
      </c>
      <c r="D18" s="1" t="s">
        <v>34</v>
      </c>
      <c r="E18" s="13">
        <v>0.2</v>
      </c>
      <c r="F18" s="13"/>
      <c r="G18" s="13"/>
      <c r="H18" s="14">
        <v>14.18</v>
      </c>
      <c r="I18" s="14">
        <f ca="1">ROUND(INDIRECT(ADDRESS(ROW()+(0), COLUMN()+(-4), 1))*INDIRECT(ADDRESS(ROW()+(0), COLUMN()+(-1), 1)), 2)</f>
        <v>2.84</v>
      </c>
    </row>
    <row r="19" spans="1:9" ht="13.50" thickBot="1" customHeight="1">
      <c r="A19" s="15"/>
      <c r="B19" s="15"/>
      <c r="C19" s="15"/>
      <c r="D19" s="15"/>
      <c r="E19" s="9" t="s">
        <v>35</v>
      </c>
      <c r="F19" s="9"/>
      <c r="G19" s="9"/>
      <c r="H19" s="9"/>
      <c r="I19" s="17">
        <f ca="1">ROUND(SUM(INDIRECT(ADDRESS(ROW()+(-1), COLUMN()+(0), 1)),INDIRECT(ADDRESS(ROW()+(-2), COLUMN()+(0), 1)),INDIRECT(ADDRESS(ROW()+(-3), COLUMN()+(0), 1)),INDIRECT(ADDRESS(ROW()+(-4), COLUMN()+(0), 1))), 2)</f>
        <v>6.55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0.669</v>
      </c>
      <c r="F21" s="11"/>
      <c r="G21" s="11"/>
      <c r="H21" s="12">
        <v>29.67</v>
      </c>
      <c r="I21" s="12">
        <f ca="1">ROUND(INDIRECT(ADDRESS(ROW()+(0), COLUMN()+(-4), 1))*INDIRECT(ADDRESS(ROW()+(0), COLUMN()+(-1), 1)), 2)</f>
        <v>19.85</v>
      </c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0.813</v>
      </c>
      <c r="F22" s="13"/>
      <c r="G22" s="13"/>
      <c r="H22" s="14">
        <v>26.39</v>
      </c>
      <c r="I22" s="14">
        <f ca="1">ROUND(INDIRECT(ADDRESS(ROW()+(0), COLUMN()+(-4), 1))*INDIRECT(ADDRESS(ROW()+(0), COLUMN()+(-1), 1)), 2)</f>
        <v>21.46</v>
      </c>
    </row>
    <row r="23" spans="1:9" ht="13.50" thickBot="1" customHeight="1">
      <c r="A23" s="15"/>
      <c r="B23" s="15"/>
      <c r="C23" s="15"/>
      <c r="D23" s="15"/>
      <c r="E23" s="9" t="s">
        <v>43</v>
      </c>
      <c r="F23" s="9"/>
      <c r="G23" s="9"/>
      <c r="H23" s="9"/>
      <c r="I23" s="17">
        <f ca="1">ROUND(SUM(INDIRECT(ADDRESS(ROW()+(-1), COLUMN()+(0), 1)),INDIRECT(ADDRESS(ROW()+(-2), COLUMN()+(0), 1))), 2)</f>
        <v>41.31</v>
      </c>
    </row>
    <row r="24" spans="1:9" ht="13.50" thickBot="1" customHeight="1">
      <c r="A24" s="15">
        <v>4</v>
      </c>
      <c r="B24" s="15"/>
      <c r="C24" s="15"/>
      <c r="D24" s="18" t="s">
        <v>44</v>
      </c>
      <c r="E24" s="18"/>
      <c r="F24" s="18"/>
      <c r="G24" s="18"/>
      <c r="H24" s="15"/>
      <c r="I24" s="15"/>
    </row>
    <row r="25" spans="1:9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3"/>
      <c r="G25" s="13"/>
      <c r="H25" s="14">
        <f ca="1">ROUND(SUM(INDIRECT(ADDRESS(ROW()+(-2), COLUMN()+(1), 1)),INDIRECT(ADDRESS(ROW()+(-6), COLUMN()+(1), 1)),INDIRECT(ADDRESS(ROW()+(-12), COLUMN()+(1), 1))), 2)</f>
        <v>69.33</v>
      </c>
      <c r="I25" s="14">
        <f ca="1">ROUND(INDIRECT(ADDRESS(ROW()+(0), COLUMN()+(-4), 1))*INDIRECT(ADDRESS(ROW()+(0), COLUMN()+(-1), 1))/100, 2)</f>
        <v>1.39</v>
      </c>
    </row>
    <row r="26" spans="1:9" ht="13.50" thickBot="1" customHeight="1">
      <c r="A26" s="21" t="s">
        <v>47</v>
      </c>
      <c r="B26" s="21"/>
      <c r="C26" s="22"/>
      <c r="D26" s="23"/>
      <c r="E26" s="24" t="s">
        <v>48</v>
      </c>
      <c r="F26" s="24"/>
      <c r="G26" s="24"/>
      <c r="H26" s="25"/>
      <c r="I26" s="26">
        <f ca="1">ROUND(SUM(INDIRECT(ADDRESS(ROW()+(-1), COLUMN()+(0), 1)),INDIRECT(ADDRESS(ROW()+(-3), COLUMN()+(0), 1)),INDIRECT(ADDRESS(ROW()+(-7), COLUMN()+(0), 1)),INDIRECT(ADDRESS(ROW()+(-13), COLUMN()+(0), 1))), 2)</f>
        <v>70.72</v>
      </c>
    </row>
    <row r="29" spans="1:9" ht="13.50" thickBot="1" customHeight="1">
      <c r="A29" s="27" t="s">
        <v>49</v>
      </c>
      <c r="B29" s="27"/>
      <c r="C29" s="27"/>
      <c r="D29" s="27"/>
      <c r="E29" s="27"/>
      <c r="F29" s="27" t="s">
        <v>50</v>
      </c>
      <c r="G29" s="27" t="s">
        <v>51</v>
      </c>
      <c r="H29" s="27"/>
      <c r="I29" s="27" t="s">
        <v>52</v>
      </c>
    </row>
    <row r="30" spans="1:9" ht="13.50" thickBot="1" customHeight="1">
      <c r="A30" s="28" t="s">
        <v>53</v>
      </c>
      <c r="B30" s="28"/>
      <c r="C30" s="28"/>
      <c r="D30" s="28"/>
      <c r="E30" s="28"/>
      <c r="F30" s="29">
        <v>162007</v>
      </c>
      <c r="G30" s="29">
        <v>162008</v>
      </c>
      <c r="H30" s="29"/>
      <c r="I30" s="29" t="s">
        <v>54</v>
      </c>
    </row>
    <row r="31" spans="1:9" ht="13.50" thickBot="1" customHeight="1">
      <c r="A31" s="30" t="s">
        <v>55</v>
      </c>
      <c r="B31" s="30"/>
      <c r="C31" s="30"/>
      <c r="D31" s="30"/>
      <c r="E31" s="30"/>
      <c r="F31" s="31"/>
      <c r="G31" s="31"/>
      <c r="H31" s="31"/>
      <c r="I31" s="31"/>
    </row>
    <row r="32" spans="1:9" ht="13.50" thickBot="1" customHeight="1">
      <c r="A32" s="28" t="s">
        <v>56</v>
      </c>
      <c r="B32" s="28"/>
      <c r="C32" s="28"/>
      <c r="D32" s="28"/>
      <c r="E32" s="28"/>
      <c r="F32" s="29">
        <v>182003</v>
      </c>
      <c r="G32" s="29">
        <v>182004</v>
      </c>
      <c r="H32" s="29"/>
      <c r="I32" s="29" t="s">
        <v>57</v>
      </c>
    </row>
    <row r="33" spans="1:9" ht="13.50" thickBot="1" customHeight="1">
      <c r="A33" s="30" t="s">
        <v>58</v>
      </c>
      <c r="B33" s="30"/>
      <c r="C33" s="30"/>
      <c r="D33" s="30"/>
      <c r="E33" s="30"/>
      <c r="F33" s="31"/>
      <c r="G33" s="31"/>
      <c r="H33" s="31"/>
      <c r="I33" s="3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</row>
    <row r="37" spans="1:1" ht="33.75" thickBot="1" customHeight="1">
      <c r="A37" s="1" t="s">
        <v>60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61</v>
      </c>
      <c r="B38" s="1"/>
      <c r="C38" s="1"/>
      <c r="D38" s="1"/>
      <c r="E38" s="1"/>
      <c r="F38" s="1"/>
      <c r="G38" s="1"/>
      <c r="H38" s="1"/>
      <c r="I38" s="1"/>
    </row>
  </sheetData>
  <mergeCells count="56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H13"/>
    <mergeCell ref="A14:B14"/>
    <mergeCell ref="D14:G14"/>
    <mergeCell ref="A15:B15"/>
    <mergeCell ref="E15:G15"/>
    <mergeCell ref="A16:B16"/>
    <mergeCell ref="E16:G16"/>
    <mergeCell ref="A17:B17"/>
    <mergeCell ref="E17:G17"/>
    <mergeCell ref="A18:B18"/>
    <mergeCell ref="E18:G18"/>
    <mergeCell ref="A19:B19"/>
    <mergeCell ref="E19:H19"/>
    <mergeCell ref="A20:B20"/>
    <mergeCell ref="D20:G20"/>
    <mergeCell ref="A21:B21"/>
    <mergeCell ref="E21:G21"/>
    <mergeCell ref="A22:B22"/>
    <mergeCell ref="E22:G22"/>
    <mergeCell ref="A23:B23"/>
    <mergeCell ref="E23:H23"/>
    <mergeCell ref="A24:B24"/>
    <mergeCell ref="D24:G24"/>
    <mergeCell ref="A25:B25"/>
    <mergeCell ref="E25:G25"/>
    <mergeCell ref="A26:D26"/>
    <mergeCell ref="E26:H26"/>
    <mergeCell ref="A29:E29"/>
    <mergeCell ref="G29:H29"/>
    <mergeCell ref="A30:E30"/>
    <mergeCell ref="F30:F31"/>
    <mergeCell ref="G30:H31"/>
    <mergeCell ref="I30:I31"/>
    <mergeCell ref="A31:E31"/>
    <mergeCell ref="A32:E32"/>
    <mergeCell ref="F32:F33"/>
    <mergeCell ref="G32:H33"/>
    <mergeCell ref="I32:I33"/>
    <mergeCell ref="A33:E33"/>
    <mergeCell ref="A36:I36"/>
    <mergeCell ref="A37:I37"/>
    <mergeCell ref="A38:I38"/>
  </mergeCells>
  <pageMargins left="0.147638" right="0.147638" top="0.206693" bottom="0.206693" header="0.0" footer="0.0"/>
  <pageSetup paperSize="9" orientation="portrait"/>
  <rowBreaks count="0" manualBreakCount="0">
    </rowBreaks>
</worksheet>
</file>