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<sst xmlns="http://schemas.openxmlformats.org/spreadsheetml/2006/main" count="46" uniqueCount="46">
  <si>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</si>
  <si>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RKC020</t>
  </si>
  <si>
    <t xml:space="preserve">m²</t>
  </si>
  <si>
    <t xml:space="preserve">Revestiment de suro, sobre parament interior.</t>
  </si>
  <si>
    <r>
      <rPr>
        <sz val="8.25"/>
        <color rgb="FF000000"/>
        <rFont val="Arial"/>
        <family val="2"/>
      </rPr>
      <t xml:space="preserve">Revestiment de suro de granulometria compresa entre 0,1 i 0,4 mm, color a escollir, aplicat en dues mans, de 2,3 mm de gruix total, aplicat mecànicament, prèvia aplicació d'emprimació acrílica, reguladora de l'absorció, per a ús en interiors o en exteriors, sobre parament interior de morter, vertical, de fins 3 m d'altura. El preu inclou la protecció dels elements de l'entorn que puguin veure's afectats durant els treballs 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</si>
  <si>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</si>
  <si>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</si>
  <si>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</si>
  <si>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</si>
  <si>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</si>
  <si>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</si>
  <si>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</si>
  <si>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mt28rsu005b</t>
  </si>
  <si>
    <t xml:space="preserve">l</t>
  </si>
  <si>
    <t xml:space="preserve">Emprimació acrílica, reguladora de l'absorció, per a ús en interiors o en exteriors.</t>
  </si>
  <si>
    <t xml:space="preserve">mt28rsu020bC</t>
  </si>
  <si>
    <t xml:space="preserve">kg</t>
  </si>
  <si>
    <t xml:space="preserve">Revestiment de suro de granulometria compresa entre 0,1 i 0,4 mm, per a ús en interiors o en exteriors, color a escollir, a base de suro, resines i pigments inorgànics, conductivitat tèrmica 0,059 W/(mK), densitat 800 kg/m³, transpirable, hidrorepel·lent, amb resistència als raigs UV, a les altes temperatures i a la intempèrie; segons UNE-EN 1504-2.</t>
  </si>
  <si>
    <t xml:space="preserve">Subtotal materials:</t>
  </si>
  <si>
    <t xml:space="preserve">Equip i maquinària</t>
  </si>
  <si>
    <t xml:space="preserve">mq06pym010</t>
  </si>
  <si>
    <t xml:space="preserve">h</t>
  </si>
  <si>
    <t xml:space="preserve">Mescladora-bombadora per morters i guixos projectats, de 3 m³/h.</t>
  </si>
  <si>
    <t xml:space="preserve">Subtotal equip i maquinària:</t>
  </si>
  <si>
    <t xml:space="preserve">Mà d'obra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</si>
  <si>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</si>
  <si>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</si>
  <si>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</si>
  <si>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</si>
  <si>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</si>
  <si>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 especialitzat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</si>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</sst>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5.44" customWidth="1"/>
    <col min="5" max="5" width="72.42" customWidth="1"/>
    <col min="6" max="6" width="2.21" customWidth="1"/>
    <col min="7" max="7" width="11.73" customWidth="1"/>
    <col min="8" max="8" width="1.02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</v>
      </c>
      <c r="G10" s="11"/>
      <c r="H10" s="11"/>
      <c r="I10" s="12">
        <v>5.54</v>
      </c>
      <c r="J10" s="12">
        <f ca="1">ROUND(INDIRECT(ADDRESS(ROW()+(0), COLUMN()+(-4), 1))*INDIRECT(ADDRESS(ROW()+(0), COLUMN()+(-1), 1)), 2)</f>
        <v>0.22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3"/>
      <c r="H11" s="13"/>
      <c r="I11" s="14">
        <v>7.54</v>
      </c>
      <c r="J11" s="14">
        <f ca="1">ROUND(INDIRECT(ADDRESS(ROW()+(0), COLUMN()+(-4), 1))*INDIRECT(ADDRESS(ROW()+(0), COLUMN()+(-1), 1)), 2)</f>
        <v>15.08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15.3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0.22</v>
      </c>
      <c r="G14" s="13"/>
      <c r="H14" s="13"/>
      <c r="I14" s="14">
        <v>8.52</v>
      </c>
      <c r="J14" s="14">
        <f ca="1">ROUND(INDIRECT(ADDRESS(ROW()+(0), COLUMN()+(-4), 1))*INDIRECT(ADDRESS(ROW()+(0), COLUMN()+(-1), 1)), 2)</f>
        <v>1.87</v>
      </c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1))), 2)</f>
        <v>1.87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0.382</v>
      </c>
      <c r="G17" s="11"/>
      <c r="H17" s="11"/>
      <c r="I17" s="12">
        <v>28.42</v>
      </c>
      <c r="J17" s="12">
        <f ca="1">ROUND(INDIRECT(ADDRESS(ROW()+(0), COLUMN()+(-4), 1))*INDIRECT(ADDRESS(ROW()+(0), COLUMN()+(-1), 1)), 2)</f>
        <v>10.86</v>
      </c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0.127</v>
      </c>
      <c r="G18" s="13"/>
      <c r="H18" s="13"/>
      <c r="I18" s="14">
        <v>25.02</v>
      </c>
      <c r="J18" s="14">
        <f ca="1">ROUND(INDIRECT(ADDRESS(ROW()+(0), COLUMN()+(-4), 1))*INDIRECT(ADDRESS(ROW()+(0), COLUMN()+(-1), 1)), 2)</f>
        <v>3.18</v>
      </c>
    </row>
    <row r="19" spans="1:10" ht="13.50" thickBot="1" customHeight="1">
      <c r="A19" s="15"/>
      <c r="B19" s="15"/>
      <c r="C19" s="15"/>
      <c r="D19" s="15"/>
      <c r="E19" s="15"/>
      <c r="F19" s="9" t="s">
        <v>31</v>
      </c>
      <c r="G19" s="9"/>
      <c r="H19" s="9"/>
      <c r="I19" s="9"/>
      <c r="J19" s="17">
        <f ca="1">ROUND(SUM(INDIRECT(ADDRESS(ROW()+(-1), COLUMN()+(0), 1)),INDIRECT(ADDRESS(ROW()+(-2), COLUMN()+(0), 1))), 2)</f>
        <v>14.04</v>
      </c>
    </row>
    <row r="20" spans="1:10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3"/>
      <c r="H21" s="13"/>
      <c r="I21" s="14">
        <f ca="1">ROUND(SUM(INDIRECT(ADDRESS(ROW()+(-2), COLUMN()+(1), 1)),INDIRECT(ADDRESS(ROW()+(-6), COLUMN()+(1), 1)),INDIRECT(ADDRESS(ROW()+(-9), COLUMN()+(1), 1))), 2)</f>
        <v>31.21</v>
      </c>
      <c r="J21" s="14">
        <f ca="1">ROUND(INDIRECT(ADDRESS(ROW()+(0), COLUMN()+(-4), 1))*INDIRECT(ADDRESS(ROW()+(0), COLUMN()+(-1), 1))/100, 2)</f>
        <v>0.62</v>
      </c>
    </row>
    <row r="22" spans="1:10" ht="13.50" thickBot="1" customHeight="1">
      <c r="A22" s="8"/>
      <c r="B22" s="8"/>
      <c r="C22" s="8"/>
      <c r="D22" s="8"/>
      <c r="E22" s="8"/>
      <c r="F22" s="21" t="s">
        <v>35</v>
      </c>
      <c r="G22" s="21"/>
      <c r="H22" s="21"/>
      <c r="I22" s="21"/>
      <c r="J22" s="22">
        <f ca="1">ROUND(SUM(INDIRECT(ADDRESS(ROW()+(-1), COLUMN()+(0), 1)),INDIRECT(ADDRESS(ROW()+(-3), COLUMN()+(0), 1)),INDIRECT(ADDRESS(ROW()+(-7), COLUMN()+(0), 1)),INDIRECT(ADDRESS(ROW()+(-10), COLUMN()+(0), 1))), 2)</f>
        <v>31.83</v>
      </c>
    </row>
    <row r="25" spans="1:10" ht="13.50" thickBot="1" customHeight="1">
      <c r="A25" s="23" t="s">
        <v>36</v>
      </c>
      <c r="B25" s="23"/>
      <c r="C25" s="23"/>
      <c r="D25" s="23"/>
      <c r="E25" s="23"/>
      <c r="F25" s="23"/>
      <c r="G25" s="23" t="s">
        <v>37</v>
      </c>
      <c r="H25" s="23" t="s">
        <v>38</v>
      </c>
      <c r="I25" s="23"/>
      <c r="J25" s="23" t="s">
        <v>39</v>
      </c>
    </row>
    <row r="26" spans="1:10" ht="13.50" thickBot="1" customHeight="1">
      <c r="A26" s="24" t="s">
        <v>40</v>
      </c>
      <c r="B26" s="24"/>
      <c r="C26" s="24"/>
      <c r="D26" s="24"/>
      <c r="E26" s="24"/>
      <c r="F26" s="24"/>
      <c r="G26" s="25">
        <v>192005</v>
      </c>
      <c r="H26" s="25">
        <v>112009</v>
      </c>
      <c r="I26" s="25"/>
      <c r="J26" s="25" t="s">
        <v>41</v>
      </c>
    </row>
    <row r="27" spans="1:10" ht="24.00" thickBot="1" customHeight="1">
      <c r="A27" s="26" t="s">
        <v>42</v>
      </c>
      <c r="B27" s="26"/>
      <c r="C27" s="26"/>
      <c r="D27" s="26"/>
      <c r="E27" s="26"/>
      <c r="F27" s="26"/>
      <c r="G27" s="27"/>
      <c r="H27" s="27"/>
      <c r="I27" s="27"/>
      <c r="J27" s="27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45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9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I12"/>
    <mergeCell ref="A13:B13"/>
    <mergeCell ref="C13:D13"/>
    <mergeCell ref="E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B22"/>
    <mergeCell ref="C22:D22"/>
    <mergeCell ref="F22:I22"/>
    <mergeCell ref="A25:F25"/>
    <mergeCell ref="H25:I25"/>
    <mergeCell ref="A26:F26"/>
    <mergeCell ref="G26:G27"/>
    <mergeCell ref="H26:I27"/>
    <mergeCell ref="J26:J27"/>
    <mergeCell ref="A27:F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