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<sst xmlns="http://schemas.openxmlformats.org/spreadsheetml/2006/main" count="52" uniqueCount="52">
  <si>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</si>
  <si>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RAC040</t>
  </si>
  <si>
    <t xml:space="preserve">m²</t>
  </si>
  <si>
    <t xml:space="preserve">Revestiment exterior amb peces de gres porcellànic esmaltat. Col·locació en capa fina, amb fixacions mecàniques.</t>
  </si>
  <si>
    <r>
      <rPr>
        <sz val="8.25"/>
        <color rgb="FF000000"/>
        <rFont val="Arial"/>
        <family val="2"/>
      </rPr>
      <t xml:space="preserve">Revestiment exterior amb peces de gres porcellànic esmaltat, acabat polit, de 200x200x10 mm, gamma mitja, capacitat d'absorció d'aigua E&lt;0,5%, grup BIa, segons UNE-EN 14411. SUPORT: parament de formigó, vertical. COL·LOCACIÓ: en capa fina mitjançant doble encolat amb adhesiu cimentós millorat, C2 TE S1, segons UNE-EN 12004, deformable, amb lliscament reduït i temps obert ampliat i grapes d'ancoratge intermèdies en forma d'omega i en l'arrencada de 15 mm d'amplada, d'acer inoxidable AISI 316, acabat natural, per a sistema de fixació vista. REJUNTAT: amb morter de junts cimentós millorat, amb absorció d'aigua reduïda i resistència elevada a l'abrasió tipus CG 2 W A, color blanc, en junts de 8 mm d'espessor. Inclús creuetes de PVC. El preu no inclou les peces especials ni la resolució de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</si>
  <si>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</si>
  <si>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</si>
  <si>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</si>
  <si>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</si>
  <si>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</si>
  <si>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</si>
  <si>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</si>
  <si>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mt09mcp100f</t>
  </si>
  <si>
    <t xml:space="preserve">kg</t>
  </si>
  <si>
    <t xml:space="preserve">Adhesiu cimentós millorat, C2 TE S1, segons UNE-EN 12004, deformable, amb lliscament reduït i temps obert ampliat, color blanc, a base de ciment d'alta resistència, àrids seleccionats, additius i resines sintètiques, per a la col·locació en capa fina de tot tipus de peces ceràmiques en paraments verticals interiors i exteriors i paviments interiors i exteriors.</t>
  </si>
  <si>
    <t xml:space="preserve">mt19pey110bfg</t>
  </si>
  <si>
    <t xml:space="preserve">U</t>
  </si>
  <si>
    <t xml:space="preserve">Kit de grapes d'ancoratge intermèdies en forma d'omega i en l'arrencada de 15 mm d'amplada, d'acer inoxidable AISI 316, acabat natural, tacs de niló i cargols d'acer inoxidable A2, per a sistema de fixació vista de revestiments exteriors ceràmics, amb junts de 8 mm d'espessor.</t>
  </si>
  <si>
    <t xml:space="preserve">mt19abp100ecba</t>
  </si>
  <si>
    <t xml:space="preserve">m²</t>
  </si>
  <si>
    <t xml:space="preserve">Peces de gres porcellànic esmaltat, acabat polit, de 200x200x10 mm, gamma mitja, capacitat d'absorció d'aigua E&lt;0,5%, grup BIa, segons UNE-EN 14411.</t>
  </si>
  <si>
    <t xml:space="preserve">mt09mcp020bB</t>
  </si>
  <si>
    <t xml:space="preserve">kg</t>
  </si>
  <si>
    <t xml:space="preserve">Morter de junts cimentós millorat, amb absorció d'aigua reduïda i resistència elevada a l'abrasió, tipus CG2 W A, segons UNE-EN 13888, color blanc, per junts de 2 a 15 mm, a base de ciment d'alta resistència, àrids seleccionats, additius especials i pigments, amb efecte antifloridura, antiverdet i preventiu de les eflorescències, hidrorepel·lent, especial per a rejuntat de tot tipus de peces ceràmiques i pedres naturals en zones de proliferació de microorganismes.</t>
  </si>
  <si>
    <t xml:space="preserve">mt18acc100a</t>
  </si>
  <si>
    <t xml:space="preserve">U</t>
  </si>
  <si>
    <t xml:space="preserve">Kit de creuetes de PVC per garantir un gruix dels junts entre peces d'entre 1 i 20 mm, en revestiments i paviments ceràmics.</t>
  </si>
  <si>
    <t xml:space="preserve">Subtotal materials:</t>
  </si>
  <si>
    <t xml:space="preserve">Mà d'obra</t>
  </si>
  <si>
    <t xml:space="preserve">mo024</t>
  </si>
  <si>
    <t xml:space="preserve">h</t>
  </si>
  <si>
    <t xml:space="preserve">Oficial 1ª enrajolador.</t>
  </si>
  <si>
    <t xml:space="preserve">mo062</t>
  </si>
  <si>
    <t xml:space="preserve">h</t>
  </si>
  <si>
    <t xml:space="preserve">Ajudant enrajolador.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</si>
  <si>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</si>
  <si>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</si>
  <si>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</si>
  <si>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</si>
  <si>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</si>
  <si>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</si>
  <si>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</si>
  <si>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</si>
  <si>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</si>
  <si>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</si>
  <si>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</si>
  <si>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t xml:space="preserve">EN  14411:2012</t>
  </si>
  <si>
    <t xml:space="preserve">1/3/4</t>
  </si>
  <si>
    <t xml:space="preserve">Baldosas cerámicas. Definiciones, clasificación, características, evaluación de la conformidad y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</si>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</sst>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6.63" customWidth="1"/>
    <col min="5" max="5" width="72.25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8</v>
      </c>
      <c r="H10" s="11"/>
      <c r="I10" s="12">
        <v>0.69</v>
      </c>
      <c r="J10" s="12">
        <f ca="1">ROUND(INDIRECT(ADDRESS(ROW()+(0), COLUMN()+(-3), 1))*INDIRECT(ADDRESS(ROW()+(0), COLUMN()+(-1), 1)), 2)</f>
        <v>5.52</v>
      </c>
    </row>
    <row r="11" spans="1:10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8.33</v>
      </c>
      <c r="H11" s="11"/>
      <c r="I11" s="12">
        <v>0.45</v>
      </c>
      <c r="J11" s="12">
        <f ca="1">ROUND(INDIRECT(ADDRESS(ROW()+(0), COLUMN()+(-3), 1))*INDIRECT(ADDRESS(ROW()+(0), COLUMN()+(-1), 1)), 2)</f>
        <v>3.75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1.05</v>
      </c>
      <c r="H12" s="11"/>
      <c r="I12" s="12">
        <v>16.54</v>
      </c>
      <c r="J12" s="12">
        <f ca="1">ROUND(INDIRECT(ADDRESS(ROW()+(0), COLUMN()+(-3), 1))*INDIRECT(ADDRESS(ROW()+(0), COLUMN()+(-1), 1)), 2)</f>
        <v>17.37</v>
      </c>
    </row>
    <row r="13" spans="1:10" ht="66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1.34</v>
      </c>
      <c r="H13" s="11"/>
      <c r="I13" s="12">
        <v>1.46</v>
      </c>
      <c r="J13" s="12">
        <f ca="1">ROUND(INDIRECT(ADDRESS(ROW()+(0), COLUMN()+(-3), 1))*INDIRECT(ADDRESS(ROW()+(0), COLUMN()+(-1), 1)), 2)</f>
        <v>1.96</v>
      </c>
    </row>
    <row r="14" spans="1:10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3">
        <v>0.35</v>
      </c>
      <c r="H14" s="13"/>
      <c r="I14" s="14">
        <v>2.4</v>
      </c>
      <c r="J14" s="14">
        <f ca="1">ROUND(INDIRECT(ADDRESS(ROW()+(0), COLUMN()+(-3), 1))*INDIRECT(ADDRESS(ROW()+(0), COLUMN()+(-1), 1)), 2)</f>
        <v>0.84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27</v>
      </c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29.44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"/>
      <c r="G17" s="11">
        <v>1.081</v>
      </c>
      <c r="H17" s="11"/>
      <c r="I17" s="12">
        <v>28.42</v>
      </c>
      <c r="J17" s="12">
        <f ca="1">ROUND(INDIRECT(ADDRESS(ROW()+(0), COLUMN()+(-3), 1))*INDIRECT(ADDRESS(ROW()+(0), COLUMN()+(-1), 1)), 2)</f>
        <v>30.72</v>
      </c>
    </row>
    <row r="18" spans="1:10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"/>
      <c r="G18" s="13">
        <v>1.081</v>
      </c>
      <c r="H18" s="13"/>
      <c r="I18" s="14">
        <v>25.28</v>
      </c>
      <c r="J18" s="14">
        <f ca="1">ROUND(INDIRECT(ADDRESS(ROW()+(0), COLUMN()+(-3), 1))*INDIRECT(ADDRESS(ROW()+(0), COLUMN()+(-1), 1)), 2)</f>
        <v>27.33</v>
      </c>
    </row>
    <row r="19" spans="1:10" ht="13.50" thickBot="1" customHeight="1">
      <c r="A19" s="15"/>
      <c r="B19" s="15"/>
      <c r="C19" s="15"/>
      <c r="D19" s="15"/>
      <c r="E19" s="15"/>
      <c r="F19" s="15"/>
      <c r="G19" s="9" t="s">
        <v>35</v>
      </c>
      <c r="H19" s="9"/>
      <c r="I19" s="9"/>
      <c r="J19" s="17">
        <f ca="1">ROUND(SUM(INDIRECT(ADDRESS(ROW()+(-1), COLUMN()+(0), 1)),INDIRECT(ADDRESS(ROW()+(-2), COLUMN()+(0), 1))), 2)</f>
        <v>58.05</v>
      </c>
    </row>
    <row r="20" spans="1:10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8"/>
      <c r="H20" s="18"/>
      <c r="I20" s="15"/>
      <c r="J20" s="15"/>
    </row>
    <row r="21" spans="1:10" ht="13.50" thickBot="1" customHeight="1">
      <c r="A21" s="19"/>
      <c r="B21" s="19"/>
      <c r="C21" s="19"/>
      <c r="D21" s="20" t="s">
        <v>37</v>
      </c>
      <c r="E21" s="19" t="s">
        <v>38</v>
      </c>
      <c r="F21" s="19"/>
      <c r="G21" s="13">
        <v>2</v>
      </c>
      <c r="H21" s="13"/>
      <c r="I21" s="14">
        <f ca="1">ROUND(SUM(INDIRECT(ADDRESS(ROW()+(-2), COLUMN()+(1), 1)),INDIRECT(ADDRESS(ROW()+(-6), COLUMN()+(1), 1))), 2)</f>
        <v>87.49</v>
      </c>
      <c r="J21" s="14">
        <f ca="1">ROUND(INDIRECT(ADDRESS(ROW()+(0), COLUMN()+(-3), 1))*INDIRECT(ADDRESS(ROW()+(0), COLUMN()+(-1), 1))/100, 2)</f>
        <v>1.75</v>
      </c>
    </row>
    <row r="22" spans="1:10" ht="13.50" thickBot="1" customHeight="1">
      <c r="A22" s="8"/>
      <c r="B22" s="8"/>
      <c r="C22" s="8"/>
      <c r="D22" s="8"/>
      <c r="E22" s="8"/>
      <c r="F22" s="8"/>
      <c r="G22" s="21" t="s">
        <v>39</v>
      </c>
      <c r="H22" s="21"/>
      <c r="I22" s="21"/>
      <c r="J22" s="22">
        <f ca="1">ROUND(SUM(INDIRECT(ADDRESS(ROW()+(-1), COLUMN()+(0), 1)),INDIRECT(ADDRESS(ROW()+(-3), COLUMN()+(0), 1)),INDIRECT(ADDRESS(ROW()+(-7), COLUMN()+(0), 1))), 2)</f>
        <v>89.24</v>
      </c>
    </row>
    <row r="25" spans="1:10" ht="13.50" thickBot="1" customHeight="1">
      <c r="A25" s="23" t="s">
        <v>40</v>
      </c>
      <c r="B25" s="23"/>
      <c r="C25" s="23"/>
      <c r="D25" s="23"/>
      <c r="E25" s="23"/>
      <c r="F25" s="23" t="s">
        <v>41</v>
      </c>
      <c r="G25" s="23"/>
      <c r="H25" s="23" t="s">
        <v>42</v>
      </c>
      <c r="I25" s="23"/>
      <c r="J25" s="23" t="s">
        <v>43</v>
      </c>
    </row>
    <row r="26" spans="1:10" ht="13.50" thickBot="1" customHeight="1">
      <c r="A26" s="24" t="s">
        <v>44</v>
      </c>
      <c r="B26" s="24"/>
      <c r="C26" s="24"/>
      <c r="D26" s="24"/>
      <c r="E26" s="24"/>
      <c r="F26" s="25">
        <v>142013</v>
      </c>
      <c r="G26" s="25"/>
      <c r="H26" s="25">
        <v>172013</v>
      </c>
      <c r="I26" s="25"/>
      <c r="J26" s="25">
        <v>3</v>
      </c>
    </row>
    <row r="27" spans="1:10" ht="13.50" thickBot="1" customHeight="1">
      <c r="A27" s="26" t="s">
        <v>45</v>
      </c>
      <c r="B27" s="26"/>
      <c r="C27" s="26"/>
      <c r="D27" s="26"/>
      <c r="E27" s="26"/>
      <c r="F27" s="27"/>
      <c r="G27" s="27"/>
      <c r="H27" s="27"/>
      <c r="I27" s="27"/>
      <c r="J27" s="27"/>
    </row>
    <row r="28" spans="1:10" ht="13.50" thickBot="1" customHeight="1">
      <c r="A28" s="24" t="s">
        <v>46</v>
      </c>
      <c r="B28" s="24"/>
      <c r="C28" s="24"/>
      <c r="D28" s="24"/>
      <c r="E28" s="24"/>
      <c r="F28" s="25">
        <v>172013</v>
      </c>
      <c r="G28" s="25"/>
      <c r="H28" s="25">
        <v>172014</v>
      </c>
      <c r="I28" s="25"/>
      <c r="J28" s="25" t="s">
        <v>47</v>
      </c>
    </row>
    <row r="29" spans="1:10" ht="13.50" thickBot="1" customHeight="1">
      <c r="A29" s="26" t="s">
        <v>48</v>
      </c>
      <c r="B29" s="26"/>
      <c r="C29" s="26"/>
      <c r="D29" s="26"/>
      <c r="E29" s="26"/>
      <c r="F29" s="27"/>
      <c r="G29" s="27"/>
      <c r="H29" s="27"/>
      <c r="I29" s="27"/>
      <c r="J29" s="27"/>
    </row>
    <row r="32" spans="1:1" ht="33.75" thickBot="1" customHeight="1">
      <c r="A32" s="1" t="s">
        <v>49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50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51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61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I15"/>
    <mergeCell ref="A16:C16"/>
    <mergeCell ref="E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I19"/>
    <mergeCell ref="A20:C20"/>
    <mergeCell ref="E20:H20"/>
    <mergeCell ref="A21:C21"/>
    <mergeCell ref="E21:F21"/>
    <mergeCell ref="G21:H21"/>
    <mergeCell ref="A22:C22"/>
    <mergeCell ref="E22:F22"/>
    <mergeCell ref="G22:I22"/>
    <mergeCell ref="A25:E25"/>
    <mergeCell ref="F25:G25"/>
    <mergeCell ref="H25:I25"/>
    <mergeCell ref="A26:E26"/>
    <mergeCell ref="F26:G27"/>
    <mergeCell ref="H26:I27"/>
    <mergeCell ref="J26:J27"/>
    <mergeCell ref="A27:E27"/>
    <mergeCell ref="A28:E28"/>
    <mergeCell ref="F28:G29"/>
    <mergeCell ref="H28:I29"/>
    <mergeCell ref="J28:J29"/>
    <mergeCell ref="A29:E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