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<sst xmlns="http://schemas.openxmlformats.org/spreadsheetml/2006/main" count="44" uniqueCount="44">
  <si>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</si>
  <si>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QVP011</t>
  </si>
  <si>
    <t xml:space="preserve">U</t>
  </si>
  <si>
    <t xml:space="preserve">Trobada de la coberta "ZINCO" amb bonera amb caixa de registre. Impermeabilització amb làmines de PVC.</t>
  </si>
  <si>
    <r>
      <rPr>
        <sz val="8.25"/>
        <color rgb="FF000000"/>
        <rFont val="Arial"/>
        <family val="2"/>
      </rPr>
      <t xml:space="preserve">Trobada de coberta plana transitable, no ventilada, enjardinada extensiva, tipus invertida, sistema Sedum Tapizante "ZINCO", amb bonera de sortida vertical amb caixa de registre, format per: bonera de PVC, de sortida vertical, de 80 mm de diàmetre fixat amb soldadura termoplàstica a la làmina impermeabilitzant de PVC prèviament col·locada i protegit per caixa de registre, model KS 10 "ZINCO", d'alumini recobert amb plàstic, color gris obscur, de 300x300 mm i 100 mm d'altura, amb base per al seu recolzament amb les ales esteses de 300x530 mm, tapa d'acer galvanitzat i plastificat i ranures en els laterals per permetre el pas de l'aigua procedent de la coberta recolzada sobre la capa drenant de la coberta. Inclús còdols per al replè de l'espai situat sobre les ales de la caixa de registre. El preu no inclou la làmina impermeabilitzant de PVC.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</si>
  <si>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</si>
  <si>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</si>
  <si>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</si>
  <si>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</si>
  <si>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</si>
  <si>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</si>
  <si>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</si>
  <si>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mt15dan100aa</t>
  </si>
  <si>
    <t xml:space="preserve">U</t>
  </si>
  <si>
    <t xml:space="preserve">Bonera de PVC, de sortida vertical, de 80 mm de diàmetre.</t>
  </si>
  <si>
    <t xml:space="preserve">mt14lbz110a</t>
  </si>
  <si>
    <t xml:space="preserve">U</t>
  </si>
  <si>
    <t xml:space="preserve">Caixa de registre, model KS 10 "ZINCO", d'alumini recobert amb plàstic, color gris obscur, de 300x300 mm i 100 mm d'altura, amb base per al seu recolzament amb les ales esteses de 300x530 mm, tapa d'acer galvanitzat i plastificat i ranures en els laterals per permetre el pas de l'aigua procedent de la coberta; per al registre d'element d'evacuació vertical amb una secció màxima de 240x240 mm.</t>
  </si>
  <si>
    <t xml:space="preserve">mt01arc010</t>
  </si>
  <si>
    <t xml:space="preserve">t</t>
  </si>
  <si>
    <t xml:space="preserve">Cantells rodats rentats, de granulometria compresa entre 16 i 32 mm.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</si>
  <si>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</si>
  <si>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</si>
  <si>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</si>
  <si>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</si>
  <si>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</si>
  <si>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</si>
  <si>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</si>
  <si>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</si>
  <si>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</si>
  <si>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</si>
  <si>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</si>
  <si>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</si>
  <si>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</si>
  <si>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</si>
  <si>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</si>
  <si>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</si>
  <si>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</si>
  <si>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</si>
  <si>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</si>
  <si>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</si>
  <si>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</si>
  <si>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56,85€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</si>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</sst>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80"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1</v>
      </c>
      <c r="F10" s="12">
        <v>6.43</v>
      </c>
      <c r="G10" s="12">
        <f ca="1">ROUND(INDIRECT(ADDRESS(ROW()+(0), COLUMN()+(-2), 1))*INDIRECT(ADDRESS(ROW()+(0), COLUMN()+(-1), 1)), 2)</f>
        <v>6.43</v>
      </c>
    </row>
    <row r="11" spans="1:7" ht="55.50" thickBot="1" customHeight="1">
      <c r="A11" s="1" t="s">
        <v>15</v>
      </c>
      <c r="B11" s="1"/>
      <c r="C11" s="10" t="s">
        <v>16</v>
      </c>
      <c r="D11" s="1" t="s">
        <v>17</v>
      </c>
      <c r="E11" s="11">
        <v>1</v>
      </c>
      <c r="F11" s="12">
        <v>100.23</v>
      </c>
      <c r="G11" s="12">
        <f ca="1">ROUND(INDIRECT(ADDRESS(ROW()+(0), COLUMN()+(-2), 1))*INDIRECT(ADDRESS(ROW()+(0), COLUMN()+(-1), 1)), 2)</f>
        <v>100.23</v>
      </c>
    </row>
    <row r="12" spans="1:7" ht="13.50" thickBot="1" customHeight="1">
      <c r="A12" s="1" t="s">
        <v>18</v>
      </c>
      <c r="B12" s="1"/>
      <c r="C12" s="10" t="s">
        <v>19</v>
      </c>
      <c r="D12" s="1" t="s">
        <v>20</v>
      </c>
      <c r="E12" s="13">
        <v>0.18</v>
      </c>
      <c r="F12" s="14">
        <v>21.65</v>
      </c>
      <c r="G12" s="14">
        <f ca="1">ROUND(INDIRECT(ADDRESS(ROW()+(0), COLUMN()+(-2), 1))*INDIRECT(ADDRESS(ROW()+(0), COLUMN()+(-1), 1)), 2)</f>
        <v>3.9</v>
      </c>
    </row>
    <row r="13" spans="1:7" ht="13.50" thickBot="1" customHeight="1">
      <c r="A13" s="15"/>
      <c r="B13" s="15"/>
      <c r="C13" s="15"/>
      <c r="D13" s="15"/>
      <c r="E13" s="9" t="s">
        <v>21</v>
      </c>
      <c r="F13" s="9"/>
      <c r="G13" s="17">
        <f ca="1">ROUND(SUM(INDIRECT(ADDRESS(ROW()+(-1), COLUMN()+(0), 1)),INDIRECT(ADDRESS(ROW()+(-2), COLUMN()+(0), 1)),INDIRECT(ADDRESS(ROW()+(-3), COLUMN()+(0), 1))), 2)</f>
        <v>110.56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v>
      </c>
      <c r="F15" s="12">
        <v>29.67</v>
      </c>
      <c r="G15" s="12">
        <f ca="1">ROUND(INDIRECT(ADDRESS(ROW()+(0), COLUMN()+(-2), 1))*INDIRECT(ADDRESS(ROW()+(0), COLUMN()+(-1), 1)), 2)</f>
        <v>4.15</v>
      </c>
    </row>
    <row r="16" spans="1:7" ht="13.50" thickBot="1" customHeight="1">
      <c r="A16" s="1" t="s">
        <v>26</v>
      </c>
      <c r="B16" s="1"/>
      <c r="C16" s="10" t="s">
        <v>27</v>
      </c>
      <c r="D16" s="1" t="s">
        <v>28</v>
      </c>
      <c r="E16" s="11">
        <v>0.14</v>
      </c>
      <c r="F16" s="12">
        <v>24.86</v>
      </c>
      <c r="G16" s="12">
        <f ca="1">ROUND(INDIRECT(ADDRESS(ROW()+(0), COLUMN()+(-2), 1))*INDIRECT(ADDRESS(ROW()+(0), COLUMN()+(-1), 1)), 2)</f>
        <v>3.48</v>
      </c>
    </row>
    <row r="17" spans="1:7" ht="13.50" thickBot="1" customHeight="1">
      <c r="A17" s="1" t="s">
        <v>29</v>
      </c>
      <c r="B17" s="1"/>
      <c r="C17" s="10" t="s">
        <v>30</v>
      </c>
      <c r="D17" s="1" t="s">
        <v>31</v>
      </c>
      <c r="E17" s="11">
        <v>0.12</v>
      </c>
      <c r="F17" s="12">
        <v>29.67</v>
      </c>
      <c r="G17" s="12">
        <f ca="1">ROUND(INDIRECT(ADDRESS(ROW()+(0), COLUMN()+(-2), 1))*INDIRECT(ADDRESS(ROW()+(0), COLUMN()+(-1), 1)), 2)</f>
        <v>3.56</v>
      </c>
    </row>
    <row r="18" spans="1:7" ht="13.50" thickBot="1" customHeight="1">
      <c r="A18" s="1" t="s">
        <v>32</v>
      </c>
      <c r="B18" s="1"/>
      <c r="C18" s="10" t="s">
        <v>33</v>
      </c>
      <c r="D18" s="1" t="s">
        <v>34</v>
      </c>
      <c r="E18" s="11">
        <v>0.12</v>
      </c>
      <c r="F18" s="12">
        <v>26.39</v>
      </c>
      <c r="G18" s="12">
        <f ca="1">ROUND(INDIRECT(ADDRESS(ROW()+(0), COLUMN()+(-2), 1))*INDIRECT(ADDRESS(ROW()+(0), COLUMN()+(-1), 1)), 2)</f>
        <v>3.17</v>
      </c>
    </row>
    <row r="19" spans="1:7" ht="13.50" thickBot="1" customHeight="1">
      <c r="A19" s="1" t="s">
        <v>35</v>
      </c>
      <c r="B19" s="1"/>
      <c r="C19" s="10" t="s">
        <v>36</v>
      </c>
      <c r="D19" s="1" t="s">
        <v>37</v>
      </c>
      <c r="E19" s="13">
        <v>0.36</v>
      </c>
      <c r="F19" s="14">
        <v>30.63</v>
      </c>
      <c r="G19" s="14">
        <f ca="1">ROUND(INDIRECT(ADDRESS(ROW()+(0), COLUMN()+(-2), 1))*INDIRECT(ADDRESS(ROW()+(0), COLUMN()+(-1), 1)), 2)</f>
        <v>11.03</v>
      </c>
    </row>
    <row r="20" spans="1:7" ht="13.50" thickBot="1" customHeight="1">
      <c r="A20" s="15"/>
      <c r="B20" s="15"/>
      <c r="C20" s="15"/>
      <c r="D20" s="15"/>
      <c r="E20" s="9" t="s">
        <v>38</v>
      </c>
      <c r="F20" s="9"/>
      <c r="G20" s="17">
        <f ca="1">ROUND(SUM(INDIRECT(ADDRESS(ROW()+(-1), COLUMN()+(0), 1)),INDIRECT(ADDRESS(ROW()+(-2), COLUMN()+(0), 1)),INDIRECT(ADDRESS(ROW()+(-3), COLUMN()+(0), 1)),INDIRECT(ADDRESS(ROW()+(-4), COLUMN()+(0), 1)),INDIRECT(ADDRESS(ROW()+(-5), COLUMN()+(0), 1))), 2)</f>
        <v>25.39</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1)),INDIRECT(ADDRESS(ROW()+(-9), COLUMN()+(1), 1))), 2)</f>
        <v>135.95</v>
      </c>
      <c r="G22" s="14">
        <f ca="1">ROUND(INDIRECT(ADDRESS(ROW()+(0), COLUMN()+(-2), 1))*INDIRECT(ADDRESS(ROW()+(0), COLUMN()+(-1), 1))/100, 2)</f>
        <v>2.72</v>
      </c>
    </row>
    <row r="23" spans="1:7" ht="13.50" thickBot="1" customHeight="1">
      <c r="A23" s="21" t="s">
        <v>42</v>
      </c>
      <c r="B23" s="21"/>
      <c r="C23" s="22"/>
      <c r="D23" s="23"/>
      <c r="E23" s="24" t="s">
        <v>43</v>
      </c>
      <c r="F23" s="25"/>
      <c r="G23" s="26">
        <f ca="1">ROUND(SUM(INDIRECT(ADDRESS(ROW()+(-1), COLUMN()+(0), 1)),INDIRECT(ADDRESS(ROW()+(-3), COLUMN()+(0), 1)),INDIRECT(ADDRESS(ROW()+(-10), COLUMN()+(0), 1))), 2)</f>
        <v>138.67</v>
      </c>
    </row>
  </sheetData>
  <mergeCells count="25">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