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<sst xmlns="http://schemas.openxmlformats.org/spreadsheetml/2006/main" count="47" uniqueCount="47">
  <si>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</si>
  <si>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QVP011</t>
  </si>
  <si>
    <t xml:space="preserve">U</t>
  </si>
  <si>
    <t xml:space="preserve">Trobada de la coberta "ZINCO" amb bonera amb caixa de registre. Impermeabilització amb làmines de PVC.</t>
  </si>
  <si>
    <r>
      <rPr>
        <sz val="8.25"/>
        <color rgb="FF000000"/>
        <rFont val="Arial"/>
        <family val="2"/>
      </rPr>
      <t xml:space="preserve">Trobada de coberta plana transitable, no ventilada, enjardinada intensiva, tipus invertida, sistema Jardí "ZINCO", amb bonera de sortida vertical amb caixa de registre, format per: bonera de PVC, de sortida vertical, de 160 mm de diàmetre fixat amb soldadura termoplàstica a la làmina impermeabilitzant de PVC prèviament col·locada i protegit per 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recolzada sobre la capa drenant de la coberta i element d'elevació de caixes de registre, model KSA 20 "ZINCO", d'alumini recobert amb plàstic, de 200 mm d'altura col·locat sobre la caixa de registre. Inclús còdols per al replè de l'espai situat sobre les ales de la caixa de registre.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</si>
  <si>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</si>
  <si>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</si>
  <si>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</si>
  <si>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</si>
  <si>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</si>
  <si>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</si>
  <si>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</si>
  <si>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mt15dan100af</t>
  </si>
  <si>
    <t xml:space="preserve">U</t>
  </si>
  <si>
    <t xml:space="preserve">Bonera de PVC, de sortida vertical, de 160 mm de diàmetre.</t>
  </si>
  <si>
    <t xml:space="preserve">mt14lbz110a</t>
  </si>
  <si>
    <t xml:space="preserve">U</t>
  </si>
  <si>
    <t xml:space="preserve">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per al registre d'element d'evacuació vertical amb una secció màxima de 240x240 mm.</t>
  </si>
  <si>
    <t xml:space="preserve">mt14lbz120d</t>
  </si>
  <si>
    <t xml:space="preserve">U</t>
  </si>
  <si>
    <t xml:space="preserve">Element d'elevació de caixes de registre, model KSA 20 "ZINCO", d'alumini recobert amb plàstic, de 200 mm d'altura.</t>
  </si>
  <si>
    <t xml:space="preserve">mt01arc010</t>
  </si>
  <si>
    <t xml:space="preserve">t</t>
  </si>
  <si>
    <t xml:space="preserve">Cantells rodats rentats, de granulometria compresa entre 16 i 32 mm.</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</si>
  <si>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</si>
  <si>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</si>
  <si>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</si>
  <si>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</si>
  <si>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</si>
  <si>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</si>
  <si>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</si>
  <si>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</si>
  <si>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</si>
  <si>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</si>
  <si>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</si>
  <si>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</si>
  <si>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</si>
  <si>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</si>
  <si>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</si>
  <si>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</si>
  <si>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</si>
  <si>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</si>
  <si>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</si>
  <si>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</si>
  <si>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</si>
  <si>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95,40€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</si>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</sst>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6.46" customWidth="1"/>
    <col min="4" max="4" width="74.80"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1</v>
      </c>
      <c r="F10" s="12">
        <v>8.54</v>
      </c>
      <c r="G10" s="12">
        <f ca="1">ROUND(INDIRECT(ADDRESS(ROW()+(0), COLUMN()+(-2), 1))*INDIRECT(ADDRESS(ROW()+(0), COLUMN()+(-1), 1)), 2)</f>
        <v>8.54</v>
      </c>
    </row>
    <row r="11" spans="1:7" ht="55.50" thickBot="1" customHeight="1">
      <c r="A11" s="1" t="s">
        <v>15</v>
      </c>
      <c r="B11" s="1"/>
      <c r="C11" s="10" t="s">
        <v>16</v>
      </c>
      <c r="D11" s="1" t="s">
        <v>17</v>
      </c>
      <c r="E11" s="11">
        <v>1</v>
      </c>
      <c r="F11" s="12">
        <v>100.23</v>
      </c>
      <c r="G11" s="12">
        <f ca="1">ROUND(INDIRECT(ADDRESS(ROW()+(0), COLUMN()+(-2), 1))*INDIRECT(ADDRESS(ROW()+(0), COLUMN()+(-1), 1)), 2)</f>
        <v>100.23</v>
      </c>
    </row>
    <row r="12" spans="1:7" ht="24.00" thickBot="1" customHeight="1">
      <c r="A12" s="1" t="s">
        <v>18</v>
      </c>
      <c r="B12" s="1"/>
      <c r="C12" s="10" t="s">
        <v>19</v>
      </c>
      <c r="D12" s="1" t="s">
        <v>20</v>
      </c>
      <c r="E12" s="11">
        <v>1</v>
      </c>
      <c r="F12" s="12">
        <v>76.47</v>
      </c>
      <c r="G12" s="12">
        <f ca="1">ROUND(INDIRECT(ADDRESS(ROW()+(0), COLUMN()+(-2), 1))*INDIRECT(ADDRESS(ROW()+(0), COLUMN()+(-1), 1)), 2)</f>
        <v>76.47</v>
      </c>
    </row>
    <row r="13" spans="1:7" ht="13.50" thickBot="1" customHeight="1">
      <c r="A13" s="1" t="s">
        <v>21</v>
      </c>
      <c r="B13" s="1"/>
      <c r="C13" s="10" t="s">
        <v>22</v>
      </c>
      <c r="D13" s="1" t="s">
        <v>23</v>
      </c>
      <c r="E13" s="13">
        <v>0.54</v>
      </c>
      <c r="F13" s="14">
        <v>21.65</v>
      </c>
      <c r="G13" s="14">
        <f ca="1">ROUND(INDIRECT(ADDRESS(ROW()+(0), COLUMN()+(-2), 1))*INDIRECT(ADDRESS(ROW()+(0), COLUMN()+(-1), 1)), 2)</f>
        <v>11.69</v>
      </c>
    </row>
    <row r="14" spans="1:7" ht="13.50" thickBot="1" customHeight="1">
      <c r="A14" s="15"/>
      <c r="B14" s="15"/>
      <c r="C14" s="15"/>
      <c r="D14" s="15"/>
      <c r="E14" s="9" t="s">
        <v>24</v>
      </c>
      <c r="F14" s="9"/>
      <c r="G14" s="17">
        <f ca="1">ROUND(SUM(INDIRECT(ADDRESS(ROW()+(-1), COLUMN()+(0), 1)),INDIRECT(ADDRESS(ROW()+(-2), COLUMN()+(0), 1)),INDIRECT(ADDRESS(ROW()+(-3), COLUMN()+(0), 1)),INDIRECT(ADDRESS(ROW()+(-4), COLUMN()+(0), 1))), 2)</f>
        <v>196.93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0.238</v>
      </c>
      <c r="F16" s="12">
        <v>28.42</v>
      </c>
      <c r="G16" s="12">
        <f ca="1">ROUND(INDIRECT(ADDRESS(ROW()+(0), COLUMN()+(-2), 1))*INDIRECT(ADDRESS(ROW()+(0), COLUMN()+(-1), 1)), 2)</f>
        <v>6.76</v>
      </c>
    </row>
    <row r="17" spans="1:7" ht="13.50" thickBot="1" customHeight="1">
      <c r="A17" s="1" t="s">
        <v>29</v>
      </c>
      <c r="B17" s="1"/>
      <c r="C17" s="10" t="s">
        <v>30</v>
      </c>
      <c r="D17" s="1" t="s">
        <v>31</v>
      </c>
      <c r="E17" s="11">
        <v>0.238</v>
      </c>
      <c r="F17" s="12">
        <v>23.81</v>
      </c>
      <c r="G17" s="12">
        <f ca="1">ROUND(INDIRECT(ADDRESS(ROW()+(0), COLUMN()+(-2), 1))*INDIRECT(ADDRESS(ROW()+(0), COLUMN()+(-1), 1)), 2)</f>
        <v>5.67</v>
      </c>
    </row>
    <row r="18" spans="1:7" ht="13.50" thickBot="1" customHeight="1">
      <c r="A18" s="1" t="s">
        <v>32</v>
      </c>
      <c r="B18" s="1"/>
      <c r="C18" s="10" t="s">
        <v>33</v>
      </c>
      <c r="D18" s="1" t="s">
        <v>34</v>
      </c>
      <c r="E18" s="11">
        <v>0.12</v>
      </c>
      <c r="F18" s="12">
        <v>28.42</v>
      </c>
      <c r="G18" s="12">
        <f ca="1">ROUND(INDIRECT(ADDRESS(ROW()+(0), COLUMN()+(-2), 1))*INDIRECT(ADDRESS(ROW()+(0), COLUMN()+(-1), 1)), 2)</f>
        <v>3.41</v>
      </c>
    </row>
    <row r="19" spans="1:7" ht="13.50" thickBot="1" customHeight="1">
      <c r="A19" s="1" t="s">
        <v>35</v>
      </c>
      <c r="B19" s="1"/>
      <c r="C19" s="10" t="s">
        <v>36</v>
      </c>
      <c r="D19" s="1" t="s">
        <v>37</v>
      </c>
      <c r="E19" s="11">
        <v>0.12</v>
      </c>
      <c r="F19" s="12">
        <v>25.28</v>
      </c>
      <c r="G19" s="12">
        <f ca="1">ROUND(INDIRECT(ADDRESS(ROW()+(0), COLUMN()+(-2), 1))*INDIRECT(ADDRESS(ROW()+(0), COLUMN()+(-1), 1)), 2)</f>
        <v>3.03</v>
      </c>
    </row>
    <row r="20" spans="1:7" ht="13.50" thickBot="1" customHeight="1">
      <c r="A20" s="1" t="s">
        <v>38</v>
      </c>
      <c r="B20" s="1"/>
      <c r="C20" s="10" t="s">
        <v>39</v>
      </c>
      <c r="D20" s="1" t="s">
        <v>40</v>
      </c>
      <c r="E20" s="13">
        <v>0.42</v>
      </c>
      <c r="F20" s="14">
        <v>29.34</v>
      </c>
      <c r="G20" s="14">
        <f ca="1">ROUND(INDIRECT(ADDRESS(ROW()+(0), COLUMN()+(-2), 1))*INDIRECT(ADDRESS(ROW()+(0), COLUMN()+(-1), 1)), 2)</f>
        <v>12.32</v>
      </c>
    </row>
    <row r="21" spans="1:7" ht="13.50" thickBot="1" customHeight="1">
      <c r="A21" s="15"/>
      <c r="B21" s="15"/>
      <c r="C21" s="15"/>
      <c r="D21" s="15"/>
      <c r="E21" s="9" t="s">
        <v>41</v>
      </c>
      <c r="F21" s="9"/>
      <c r="G21" s="17">
        <f ca="1">ROUND(SUM(INDIRECT(ADDRESS(ROW()+(-1), COLUMN()+(0), 1)),INDIRECT(ADDRESS(ROW()+(-2), COLUMN()+(0), 1)),INDIRECT(ADDRESS(ROW()+(-3), COLUMN()+(0), 1)),INDIRECT(ADDRESS(ROW()+(-4), COLUMN()+(0), 1)),INDIRECT(ADDRESS(ROW()+(-5), COLUMN()+(0), 1))), 2)</f>
        <v>31.19</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1)),INDIRECT(ADDRESS(ROW()+(-9), COLUMN()+(1), 1))), 2)</f>
        <v>228.12</v>
      </c>
      <c r="G23" s="14">
        <f ca="1">ROUND(INDIRECT(ADDRESS(ROW()+(0), COLUMN()+(-2), 1))*INDIRECT(ADDRESS(ROW()+(0), COLUMN()+(-1), 1))/100, 2)</f>
        <v>4.56</v>
      </c>
    </row>
    <row r="24" spans="1:7" ht="13.50" thickBot="1" customHeight="1">
      <c r="A24" s="21" t="s">
        <v>45</v>
      </c>
      <c r="B24" s="21"/>
      <c r="C24" s="22"/>
      <c r="D24" s="23"/>
      <c r="E24" s="24" t="s">
        <v>46</v>
      </c>
      <c r="F24" s="25"/>
      <c r="G24" s="26">
        <f ca="1">ROUND(SUM(INDIRECT(ADDRESS(ROW()+(-1), COLUMN()+(0), 1)),INDIRECT(ADDRESS(ROW()+(-3), COLUMN()+(0), 1)),INDIRECT(ADDRESS(ROW()+(-10), COLUMN()+(0), 1))), 2)</f>
        <v>232.68</v>
      </c>
    </row>
  </sheetData>
  <mergeCells count="26">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